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2240" windowHeight="864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84" i="1"/>
  <c r="L195" i="1" s="1"/>
  <c r="J184" i="1"/>
  <c r="I184" i="1"/>
  <c r="H184" i="1"/>
  <c r="G184" i="1"/>
  <c r="F184" i="1"/>
  <c r="A176" i="1"/>
  <c r="A166" i="1"/>
  <c r="L165" i="1"/>
  <c r="J165" i="1"/>
  <c r="I165" i="1"/>
  <c r="H165" i="1"/>
  <c r="G165" i="1"/>
  <c r="F165" i="1"/>
  <c r="L146" i="1"/>
  <c r="I146" i="1"/>
  <c r="H146" i="1"/>
  <c r="G146" i="1"/>
  <c r="F146" i="1"/>
  <c r="L127" i="1"/>
  <c r="J127" i="1"/>
  <c r="I127" i="1"/>
  <c r="H127" i="1"/>
  <c r="G127" i="1"/>
  <c r="F127" i="1"/>
  <c r="L108" i="1"/>
  <c r="J108" i="1"/>
  <c r="I108" i="1"/>
  <c r="H108" i="1"/>
  <c r="G108" i="1"/>
  <c r="F108" i="1"/>
  <c r="L89" i="1"/>
  <c r="J89" i="1"/>
  <c r="I89" i="1"/>
  <c r="H89" i="1"/>
  <c r="G89" i="1"/>
  <c r="F89" i="1"/>
  <c r="L70" i="1"/>
  <c r="J70" i="1"/>
  <c r="I70" i="1"/>
  <c r="H70" i="1"/>
  <c r="G70" i="1"/>
  <c r="F70" i="1"/>
  <c r="L51" i="1"/>
  <c r="J51" i="1"/>
  <c r="I51" i="1"/>
  <c r="H51" i="1"/>
  <c r="G51" i="1"/>
  <c r="F51" i="1"/>
  <c r="L32" i="1"/>
  <c r="J32" i="1"/>
  <c r="I32" i="1"/>
  <c r="H32" i="1"/>
  <c r="G32" i="1"/>
  <c r="F32" i="1"/>
  <c r="L13" i="1"/>
  <c r="J13" i="1"/>
  <c r="I13" i="1"/>
  <c r="H13" i="1"/>
  <c r="G13" i="1"/>
  <c r="F13" i="1"/>
  <c r="G195" i="1" l="1"/>
  <c r="H195" i="1"/>
  <c r="I195" i="1"/>
  <c r="J195" i="1"/>
  <c r="F195" i="1"/>
  <c r="F196" i="1" l="1"/>
  <c r="G196" i="1"/>
  <c r="L196" i="1"/>
  <c r="I196" i="1"/>
  <c r="H196" i="1"/>
  <c r="J196" i="1"/>
</calcChain>
</file>

<file path=xl/sharedStrings.xml><?xml version="1.0" encoding="utf-8"?>
<sst xmlns="http://schemas.openxmlformats.org/spreadsheetml/2006/main" count="180" uniqueCount="84">
  <si>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</si>
  <si>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</si>
  <si>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</si>
  <si>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</si>
  <si>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</si>
  <si>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</si>
  <si>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</si>
  <si>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</si>
  <si>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</si>
  <si>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</si>
  <si>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</si>
  <si>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</si>
  <si>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</si>
  <si>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</si>
  <si>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</si>
  <si>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</si>
  <si>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</si>
  <si>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</si>
  <si>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</si>
  <si>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</si>
  <si>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</si>
  <si>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</si>
  <si>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</si>
  <si>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</si>
  <si>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</si>
  <si>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</si>
  <si>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</si>
  <si>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</si>
  <si>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</si>
  <si>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</si>
  <si>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</si>
  <si>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</si>
  <si>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</si>
  <si>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</si>
  <si>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>ТТК №6</t>
  </si>
  <si>
    <t>ТТК №67</t>
  </si>
  <si>
    <t>ТТК №5</t>
  </si>
  <si>
    <t>ТТК №302</t>
  </si>
  <si>
    <t>ТТК №241</t>
  </si>
  <si>
    <t>ТТК №301</t>
  </si>
  <si>
    <t>ТТК №129</t>
  </si>
  <si>
    <t>ТТК №77</t>
  </si>
  <si>
    <t>ТТК №468</t>
  </si>
  <si>
    <t>ТТК №513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</si>
  <si>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</si>
  <si>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</si>
  <si>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</si>
  <si>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</si>
  <si>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</si>
  <si>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№62</t>
  </si>
  <si>
    <t>ТТК №343</t>
  </si>
  <si>
    <t>ТТК №653</t>
  </si>
  <si>
    <t>ТТК №380</t>
  </si>
  <si>
    <t>ТТК №338</t>
  </si>
  <si>
    <t>конд.изд.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</si>
  <si>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</si>
  <si>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</si>
  <si>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</si>
  <si>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</si>
  <si>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</si>
  <si>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</si>
  <si>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Котлета домашняя</t>
  </si>
  <si>
    <t>Макаронные изделия отварные</t>
  </si>
  <si>
    <t>Чай с сахаром каркаде</t>
  </si>
  <si>
    <t>Чай с сахаром лимоном</t>
  </si>
  <si>
    <t>Печенье</t>
  </si>
  <si>
    <t>Плов из птицы</t>
  </si>
  <si>
    <t>Яблоко</t>
  </si>
  <si>
    <t>Каша гречневая молочная с маслом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</si>
  <si>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</si>
  <si>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</si>
  <si>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</si>
  <si>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</si>
  <si>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</si>
  <si>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Котлета рыбная (минтай)</t>
  </si>
  <si>
    <t>Сок/нектар в ассортименте</t>
  </si>
  <si>
    <t>Бутерброд с сыром 35/10/5</t>
  </si>
  <si>
    <t>Вареники с картофелем со сливочным маслом</t>
  </si>
  <si>
    <t>Огурец соленый</t>
  </si>
  <si>
    <t>ТТК №4</t>
  </si>
  <si>
    <t>ТТК №27</t>
  </si>
  <si>
    <t>Каша молочная пшенная с творогом</t>
  </si>
  <si>
    <t>Помидор соленый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</si>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</sst>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0" t="s">
        <v>83</v>
      </c>
      <c r="D1" s="81"/>
      <c r="E1" s="81"/>
      <c r="F1" s="12" t="s">
        <v>16</v>
      </c>
      <c r="G1" s="2" t="s">
        <v>17</v>
      </c>
      <c r="H1" s="82" t="s">
        <v>45</v>
      </c>
      <c r="I1" s="82"/>
      <c r="J1" s="82"/>
      <c r="K1" s="82"/>
    </row>
    <row r="2" spans="1:12" ht="17.399999999999999" x14ac:dyDescent="0.25">
      <c r="A2" s="35" t="s">
        <v>6</v>
      </c>
      <c r="C2" s="2"/>
      <c r="G2" s="2" t="s">
        <v>18</v>
      </c>
      <c r="H2" s="82" t="s">
        <v>56</v>
      </c>
      <c r="I2" s="82"/>
      <c r="J2" s="82"/>
      <c r="K2" s="8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5">
      <c r="C4" s="2"/>
      <c r="D4" s="4"/>
      <c r="H4" s="45" t="s">
        <v>30</v>
      </c>
      <c r="I4" s="45" t="s">
        <v>31</v>
      </c>
      <c r="J4" s="45" t="s">
        <v>32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4" t="s">
        <v>57</v>
      </c>
      <c r="F6" s="49">
        <v>250</v>
      </c>
      <c r="G6" s="49">
        <v>5.45</v>
      </c>
      <c r="H6" s="49">
        <v>5.53</v>
      </c>
      <c r="I6" s="50">
        <v>34.130000000000003</v>
      </c>
      <c r="J6" s="49">
        <v>208.09</v>
      </c>
      <c r="K6" s="66" t="s">
        <v>33</v>
      </c>
      <c r="L6" s="39"/>
    </row>
    <row r="7" spans="1:12" ht="14.4" x14ac:dyDescent="0.3">
      <c r="A7" s="23"/>
      <c r="B7" s="15"/>
      <c r="C7" s="11"/>
      <c r="D7" s="7" t="s">
        <v>22</v>
      </c>
      <c r="E7" s="53" t="s">
        <v>58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37</v>
      </c>
      <c r="L7" s="41"/>
    </row>
    <row r="8" spans="1:12" ht="14.4" x14ac:dyDescent="0.3">
      <c r="A8" s="23"/>
      <c r="B8" s="15"/>
      <c r="C8" s="11"/>
      <c r="D8" s="7" t="s">
        <v>23</v>
      </c>
      <c r="E8" s="53" t="s">
        <v>59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34</v>
      </c>
      <c r="L8" s="41"/>
    </row>
    <row r="9" spans="1:12" ht="14.4" x14ac:dyDescent="0.3">
      <c r="A9" s="23"/>
      <c r="B9" s="15"/>
      <c r="C9" s="11"/>
      <c r="D9" s="54" t="s">
        <v>21</v>
      </c>
      <c r="E9" s="53" t="s">
        <v>60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46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27</v>
      </c>
      <c r="E13" s="9"/>
      <c r="F13" s="19">
        <f>SUM(F6:F12)</f>
        <v>580</v>
      </c>
      <c r="G13" s="19">
        <f t="shared" ref="G13:J13" si="0">SUM(G6:G12)</f>
        <v>17.200000000000003</v>
      </c>
      <c r="H13" s="19">
        <f t="shared" si="0"/>
        <v>18.350000000000001</v>
      </c>
      <c r="I13" s="19">
        <f t="shared" si="0"/>
        <v>94.53</v>
      </c>
      <c r="J13" s="19">
        <f t="shared" si="0"/>
        <v>611.77</v>
      </c>
      <c r="K13" s="25"/>
      <c r="L13" s="19">
        <f t="shared" ref="L13" si="1">SUM(L6:L12)</f>
        <v>135.13999999999999</v>
      </c>
    </row>
    <row r="14" spans="1:12" ht="14.4" x14ac:dyDescent="0.3">
      <c r="A14" s="26"/>
      <c r="B14" s="13"/>
      <c r="C14" s="10"/>
      <c r="D14" s="7"/>
      <c r="E14" s="57"/>
      <c r="F14" s="55"/>
      <c r="G14" s="55"/>
      <c r="H14" s="55"/>
      <c r="I14" s="56"/>
      <c r="J14" s="55"/>
      <c r="K14" s="58"/>
      <c r="L14" s="41"/>
    </row>
    <row r="15" spans="1:12" ht="14.4" x14ac:dyDescent="0.3">
      <c r="A15" s="23"/>
      <c r="B15" s="15"/>
      <c r="C15" s="11"/>
      <c r="D15" s="7"/>
      <c r="E15" s="53"/>
      <c r="F15" s="51"/>
      <c r="G15" s="51"/>
      <c r="H15" s="51"/>
      <c r="I15" s="52"/>
      <c r="J15" s="51"/>
      <c r="K15" s="54"/>
      <c r="L15" s="41"/>
    </row>
    <row r="16" spans="1:12" ht="14.4" x14ac:dyDescent="0.3">
      <c r="A16" s="23"/>
      <c r="B16" s="15"/>
      <c r="C16" s="11"/>
      <c r="D16" s="7"/>
      <c r="E16" s="53"/>
      <c r="F16" s="72"/>
      <c r="G16" s="51"/>
      <c r="H16" s="51"/>
      <c r="I16" s="52"/>
      <c r="J16" s="51"/>
      <c r="K16" s="54"/>
      <c r="L16" s="41"/>
    </row>
    <row r="17" spans="1:12" ht="14.4" x14ac:dyDescent="0.3">
      <c r="A17" s="23"/>
      <c r="B17" s="15"/>
      <c r="C17" s="11"/>
      <c r="D17" s="7"/>
      <c r="E17" s="53"/>
      <c r="F17" s="51"/>
      <c r="G17" s="51"/>
      <c r="H17" s="51"/>
      <c r="I17" s="52"/>
      <c r="J17" s="51"/>
      <c r="K17" s="54"/>
      <c r="L17" s="41"/>
    </row>
    <row r="18" spans="1:12" ht="14.4" x14ac:dyDescent="0.3">
      <c r="A18" s="23"/>
      <c r="B18" s="15"/>
      <c r="C18" s="11"/>
      <c r="D18" s="7"/>
      <c r="E18" s="53"/>
      <c r="F18" s="51"/>
      <c r="G18" s="51"/>
      <c r="H18" s="51"/>
      <c r="I18" s="52"/>
      <c r="J18" s="51"/>
      <c r="K18" s="54"/>
      <c r="L18" s="41"/>
    </row>
    <row r="19" spans="1:12" ht="14.4" x14ac:dyDescent="0.3">
      <c r="A19" s="23"/>
      <c r="B19" s="15"/>
      <c r="C19" s="11"/>
      <c r="D19" s="7"/>
      <c r="E19" s="78"/>
      <c r="F19" s="51"/>
      <c r="G19" s="51"/>
      <c r="H19" s="51"/>
      <c r="I19" s="52"/>
      <c r="J19" s="51"/>
      <c r="K19" s="54"/>
      <c r="L19" s="41"/>
    </row>
    <row r="20" spans="1:12" ht="14.4" x14ac:dyDescent="0.3">
      <c r="A20" s="23"/>
      <c r="B20" s="15"/>
      <c r="C20" s="11"/>
      <c r="D20" s="7"/>
      <c r="E20" s="53"/>
      <c r="F20" s="51"/>
      <c r="G20" s="51"/>
      <c r="H20" s="51"/>
      <c r="I20" s="52"/>
      <c r="J20" s="51"/>
      <c r="K20" s="54"/>
      <c r="L20" s="41"/>
    </row>
    <row r="21" spans="1:12" ht="14.4" x14ac:dyDescent="0.3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/>
      <c r="E23" s="9"/>
      <c r="F23" s="19"/>
      <c r="G23" s="19"/>
      <c r="H23" s="19"/>
      <c r="I23" s="19"/>
      <c r="J23" s="19"/>
      <c r="K23" s="25"/>
      <c r="L23" s="19"/>
    </row>
    <row r="24" spans="1:12" ht="15" thickBot="1" x14ac:dyDescent="0.3">
      <c r="A24" s="29"/>
      <c r="B24" s="30"/>
      <c r="C24" s="83"/>
      <c r="D24" s="84"/>
      <c r="E24" s="31"/>
      <c r="F24" s="32"/>
      <c r="G24" s="32"/>
      <c r="H24" s="32"/>
      <c r="I24" s="32"/>
      <c r="J24" s="32"/>
      <c r="K24" s="32"/>
      <c r="L24" s="32"/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3" t="s">
        <v>61</v>
      </c>
      <c r="F25" s="51">
        <v>100</v>
      </c>
      <c r="G25" s="51">
        <v>11.48</v>
      </c>
      <c r="H25" s="51">
        <v>13.49</v>
      </c>
      <c r="I25" s="52">
        <v>13.56</v>
      </c>
      <c r="J25" s="51">
        <v>221.57</v>
      </c>
      <c r="K25" s="54" t="s">
        <v>47</v>
      </c>
      <c r="L25" s="39"/>
    </row>
    <row r="26" spans="1:12" ht="14.4" x14ac:dyDescent="0.3">
      <c r="A26" s="14"/>
      <c r="B26" s="15"/>
      <c r="C26" s="11"/>
      <c r="D26" s="7" t="s">
        <v>21</v>
      </c>
      <c r="E26" s="53" t="s">
        <v>62</v>
      </c>
      <c r="F26" s="51">
        <v>200</v>
      </c>
      <c r="G26" s="51">
        <v>7.42</v>
      </c>
      <c r="H26" s="51">
        <v>4.0199999999999996</v>
      </c>
      <c r="I26" s="52">
        <v>38.159999999999997</v>
      </c>
      <c r="J26" s="51">
        <v>218.5</v>
      </c>
      <c r="K26" s="54" t="s">
        <v>40</v>
      </c>
      <c r="L26" s="41"/>
    </row>
    <row r="27" spans="1:12" ht="14.4" x14ac:dyDescent="0.3">
      <c r="A27" s="14"/>
      <c r="B27" s="15"/>
      <c r="C27" s="11"/>
      <c r="D27" s="7" t="s">
        <v>22</v>
      </c>
      <c r="E27" s="53" t="s">
        <v>64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39</v>
      </c>
      <c r="L27" s="41"/>
    </row>
    <row r="28" spans="1:12" ht="14.4" x14ac:dyDescent="0.3">
      <c r="A28" s="14"/>
      <c r="B28" s="15"/>
      <c r="C28" s="11"/>
      <c r="D28" s="54" t="s">
        <v>23</v>
      </c>
      <c r="E28" s="68" t="s">
        <v>59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34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27</v>
      </c>
      <c r="E32" s="9"/>
      <c r="F32" s="19">
        <f>SUM(F25:F31)</f>
        <v>550</v>
      </c>
      <c r="G32" s="19">
        <f t="shared" ref="G32" si="2">SUM(G25:G31)</f>
        <v>22.879999999999995</v>
      </c>
      <c r="H32" s="19">
        <f t="shared" ref="H32" si="3">SUM(H25:H31)</f>
        <v>18.039999999999996</v>
      </c>
      <c r="I32" s="19">
        <f t="shared" ref="I32" si="4">SUM(I25:I31)</f>
        <v>85.97</v>
      </c>
      <c r="J32" s="19">
        <f t="shared" ref="J32:L32" si="5">SUM(J25:J31)</f>
        <v>598.27</v>
      </c>
      <c r="K32" s="25"/>
      <c r="L32" s="19">
        <f t="shared" si="5"/>
        <v>135.13999999999999</v>
      </c>
    </row>
    <row r="33" spans="1:12" ht="14.4" x14ac:dyDescent="0.3">
      <c r="A33" s="13"/>
      <c r="B33" s="13"/>
      <c r="C33" s="10"/>
      <c r="D33" s="7"/>
      <c r="E33" s="69"/>
      <c r="F33" s="55"/>
      <c r="G33" s="55"/>
      <c r="H33" s="55"/>
      <c r="I33" s="56"/>
      <c r="J33" s="56"/>
      <c r="K33" s="58"/>
      <c r="L33" s="41"/>
    </row>
    <row r="34" spans="1:12" ht="14.4" x14ac:dyDescent="0.3">
      <c r="A34" s="14"/>
      <c r="B34" s="15"/>
      <c r="C34" s="11"/>
      <c r="D34" s="7"/>
      <c r="E34" s="53"/>
      <c r="F34" s="51"/>
      <c r="G34" s="51"/>
      <c r="H34" s="51"/>
      <c r="I34" s="52"/>
      <c r="J34" s="51"/>
      <c r="K34" s="54"/>
      <c r="L34" s="41"/>
    </row>
    <row r="35" spans="1:12" ht="14.4" x14ac:dyDescent="0.3">
      <c r="A35" s="14"/>
      <c r="B35" s="15"/>
      <c r="C35" s="11"/>
      <c r="D35" s="7"/>
      <c r="E35" s="53"/>
      <c r="F35" s="51"/>
      <c r="G35" s="51"/>
      <c r="H35" s="51"/>
      <c r="I35" s="52"/>
      <c r="J35" s="51"/>
      <c r="K35" s="54"/>
      <c r="L35" s="41"/>
    </row>
    <row r="36" spans="1:12" ht="14.4" x14ac:dyDescent="0.3">
      <c r="A36" s="14"/>
      <c r="B36" s="15"/>
      <c r="C36" s="11"/>
      <c r="D36" s="7"/>
      <c r="E36" s="53"/>
      <c r="F36" s="51"/>
      <c r="G36" s="51"/>
      <c r="H36" s="51"/>
      <c r="I36" s="52"/>
      <c r="J36" s="51"/>
      <c r="K36" s="54"/>
      <c r="L36" s="41"/>
    </row>
    <row r="37" spans="1:12" ht="14.4" x14ac:dyDescent="0.3">
      <c r="A37" s="14"/>
      <c r="B37" s="15"/>
      <c r="C37" s="11"/>
      <c r="D37" s="7"/>
      <c r="E37" s="53"/>
      <c r="F37" s="51"/>
      <c r="G37" s="51"/>
      <c r="H37" s="51"/>
      <c r="I37" s="52"/>
      <c r="J37" s="51"/>
      <c r="K37" s="54"/>
      <c r="L37" s="41"/>
    </row>
    <row r="38" spans="1:12" ht="14.4" x14ac:dyDescent="0.3">
      <c r="A38" s="14"/>
      <c r="B38" s="15"/>
      <c r="C38" s="11"/>
      <c r="D38" s="7"/>
      <c r="E38" s="53"/>
      <c r="F38" s="51"/>
      <c r="G38" s="51"/>
      <c r="H38" s="51"/>
      <c r="I38" s="52"/>
      <c r="J38" s="51"/>
      <c r="K38" s="54"/>
      <c r="L38" s="41"/>
    </row>
    <row r="39" spans="1:12" ht="14.4" x14ac:dyDescent="0.3">
      <c r="A39" s="14"/>
      <c r="B39" s="15"/>
      <c r="C39" s="11"/>
      <c r="D39" s="7"/>
      <c r="E39" s="53"/>
      <c r="F39" s="51"/>
      <c r="G39" s="51"/>
      <c r="H39" s="51"/>
      <c r="I39" s="52"/>
      <c r="J39" s="51"/>
      <c r="K39" s="54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/>
      <c r="E42" s="9"/>
      <c r="F42" s="19"/>
      <c r="G42" s="19"/>
      <c r="H42" s="19"/>
      <c r="I42" s="19"/>
      <c r="J42" s="19"/>
      <c r="K42" s="25"/>
      <c r="L42" s="19"/>
    </row>
    <row r="43" spans="1:12" ht="15.75" customHeight="1" thickBot="1" x14ac:dyDescent="0.3">
      <c r="A43" s="33"/>
      <c r="B43" s="33"/>
      <c r="C43" s="83"/>
      <c r="D43" s="84"/>
      <c r="E43" s="31"/>
      <c r="F43" s="32"/>
      <c r="G43" s="32"/>
      <c r="H43" s="32"/>
      <c r="I43" s="32"/>
      <c r="J43" s="32"/>
      <c r="K43" s="32"/>
      <c r="L43" s="32"/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66</v>
      </c>
      <c r="F44" s="49">
        <v>200</v>
      </c>
      <c r="G44" s="49">
        <v>17.32</v>
      </c>
      <c r="H44" s="49">
        <v>19.54</v>
      </c>
      <c r="I44" s="50">
        <v>41.11</v>
      </c>
      <c r="J44" s="49">
        <v>409.58</v>
      </c>
      <c r="K44" s="66" t="s">
        <v>35</v>
      </c>
      <c r="L44" s="39"/>
    </row>
    <row r="45" spans="1:12" ht="14.4" x14ac:dyDescent="0.3">
      <c r="A45" s="23"/>
      <c r="B45" s="15"/>
      <c r="C45" s="11"/>
      <c r="D45" s="7" t="s">
        <v>22</v>
      </c>
      <c r="E45" s="53" t="s">
        <v>63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38</v>
      </c>
      <c r="L45" s="41"/>
    </row>
    <row r="46" spans="1:12" ht="14.4" x14ac:dyDescent="0.3">
      <c r="A46" s="23"/>
      <c r="B46" s="15"/>
      <c r="C46" s="11"/>
      <c r="D46" s="7" t="s">
        <v>23</v>
      </c>
      <c r="E46" s="53" t="s">
        <v>59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34</v>
      </c>
      <c r="L46" s="41"/>
    </row>
    <row r="47" spans="1:12" ht="14.4" x14ac:dyDescent="0.3">
      <c r="A47" s="23"/>
      <c r="B47" s="15"/>
      <c r="C47" s="11"/>
      <c r="D47" s="8" t="s">
        <v>25</v>
      </c>
      <c r="E47" s="69" t="s">
        <v>78</v>
      </c>
      <c r="F47" s="51">
        <v>100</v>
      </c>
      <c r="G47" s="51">
        <v>0.8</v>
      </c>
      <c r="H47" s="51">
        <v>0.1</v>
      </c>
      <c r="I47" s="52">
        <v>1.7</v>
      </c>
      <c r="J47" s="51">
        <v>10.9</v>
      </c>
      <c r="K47" s="58" t="s">
        <v>79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27</v>
      </c>
      <c r="E51" s="9"/>
      <c r="F51" s="19">
        <f>SUM(F44:F50)</f>
        <v>550</v>
      </c>
      <c r="G51" s="19">
        <f t="shared" ref="G51" si="6">SUM(G44:G50)</f>
        <v>21.960000000000004</v>
      </c>
      <c r="H51" s="19">
        <f t="shared" ref="H51" si="7">SUM(H44:H50)</f>
        <v>20.13</v>
      </c>
      <c r="I51" s="19">
        <f t="shared" ref="I51" si="8">SUM(I44:I50)</f>
        <v>76.95</v>
      </c>
      <c r="J51" s="19">
        <f t="shared" ref="J51:L51" si="9">SUM(J44:J50)</f>
        <v>577.27</v>
      </c>
      <c r="K51" s="25"/>
      <c r="L51" s="19">
        <f t="shared" si="9"/>
        <v>135.13999999999999</v>
      </c>
    </row>
    <row r="52" spans="1:12" ht="14.4" x14ac:dyDescent="0.3">
      <c r="A52" s="26"/>
      <c r="B52" s="13"/>
      <c r="C52" s="10"/>
      <c r="D52" s="8"/>
      <c r="E52" s="68"/>
      <c r="F52" s="55"/>
      <c r="G52" s="55"/>
      <c r="H52" s="55"/>
      <c r="I52" s="56"/>
      <c r="J52" s="55"/>
      <c r="K52" s="54"/>
      <c r="L52" s="41"/>
    </row>
    <row r="53" spans="1:12" ht="15" thickBot="1" x14ac:dyDescent="0.35">
      <c r="A53" s="23"/>
      <c r="B53" s="15"/>
      <c r="C53" s="11"/>
      <c r="D53" s="7"/>
      <c r="E53" s="53"/>
      <c r="F53" s="51"/>
      <c r="G53" s="51"/>
      <c r="H53" s="51"/>
      <c r="I53" s="52"/>
      <c r="J53" s="51"/>
      <c r="K53" s="54"/>
      <c r="L53" s="41"/>
    </row>
    <row r="54" spans="1:12" ht="14.4" x14ac:dyDescent="0.3">
      <c r="A54" s="23"/>
      <c r="B54" s="15"/>
      <c r="C54" s="11"/>
      <c r="D54" s="7"/>
      <c r="E54" s="64"/>
      <c r="F54" s="51"/>
      <c r="G54" s="51"/>
      <c r="H54" s="51"/>
      <c r="I54" s="52"/>
      <c r="J54" s="51"/>
      <c r="K54" s="66"/>
      <c r="L54" s="41"/>
    </row>
    <row r="55" spans="1:12" ht="14.4" x14ac:dyDescent="0.3">
      <c r="A55" s="23"/>
      <c r="B55" s="15"/>
      <c r="C55" s="11"/>
      <c r="D55" s="7"/>
      <c r="E55" s="53"/>
      <c r="F55" s="51"/>
      <c r="G55" s="51"/>
      <c r="H55" s="51"/>
      <c r="I55" s="52"/>
      <c r="J55" s="51"/>
      <c r="K55" s="54"/>
      <c r="L55" s="41"/>
    </row>
    <row r="56" spans="1:12" ht="14.4" x14ac:dyDescent="0.3">
      <c r="A56" s="23"/>
      <c r="B56" s="15"/>
      <c r="C56" s="11"/>
      <c r="D56" s="7"/>
      <c r="E56" s="53"/>
      <c r="F56" s="51"/>
      <c r="G56" s="51"/>
      <c r="H56" s="51"/>
      <c r="I56" s="52"/>
      <c r="J56" s="51"/>
      <c r="K56" s="54"/>
      <c r="L56" s="41"/>
    </row>
    <row r="57" spans="1:12" ht="14.4" x14ac:dyDescent="0.3">
      <c r="A57" s="23"/>
      <c r="B57" s="15"/>
      <c r="C57" s="11"/>
      <c r="D57" s="7"/>
      <c r="E57" s="53"/>
      <c r="F57" s="51"/>
      <c r="G57" s="51"/>
      <c r="H57" s="51"/>
      <c r="I57" s="52"/>
      <c r="J57" s="51"/>
      <c r="K57" s="54"/>
      <c r="L57" s="41"/>
    </row>
    <row r="58" spans="1:12" ht="14.4" x14ac:dyDescent="0.3">
      <c r="A58" s="23"/>
      <c r="B58" s="15"/>
      <c r="C58" s="11"/>
      <c r="D58" s="7"/>
      <c r="E58" s="53"/>
      <c r="F58" s="51"/>
      <c r="G58" s="51"/>
      <c r="H58" s="51"/>
      <c r="I58" s="52"/>
      <c r="J58" s="51"/>
      <c r="K58" s="54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/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3">
      <c r="A62" s="29"/>
      <c r="B62" s="30"/>
      <c r="C62" s="83"/>
      <c r="D62" s="84"/>
      <c r="E62" s="31"/>
      <c r="F62" s="32"/>
      <c r="G62" s="32"/>
      <c r="H62" s="32"/>
      <c r="I62" s="32"/>
      <c r="J62" s="32"/>
      <c r="K62" s="32"/>
      <c r="L62" s="32"/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4" t="s">
        <v>68</v>
      </c>
      <c r="F63" s="49">
        <v>250</v>
      </c>
      <c r="G63" s="49">
        <v>11.7</v>
      </c>
      <c r="H63" s="49">
        <v>14.27</v>
      </c>
      <c r="I63" s="50">
        <v>39.17</v>
      </c>
      <c r="J63" s="49">
        <v>331.91</v>
      </c>
      <c r="K63" s="66" t="s">
        <v>44</v>
      </c>
      <c r="L63" s="39"/>
    </row>
    <row r="64" spans="1:12" ht="14.4" x14ac:dyDescent="0.3">
      <c r="A64" s="23"/>
      <c r="B64" s="15"/>
      <c r="C64" s="11"/>
      <c r="D64" s="7" t="s">
        <v>22</v>
      </c>
      <c r="E64" s="53" t="s">
        <v>58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37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3" t="s">
        <v>59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34</v>
      </c>
      <c r="L65" s="41"/>
    </row>
    <row r="66" spans="1:12" ht="14.4" x14ac:dyDescent="0.3">
      <c r="A66" s="23"/>
      <c r="B66" s="15"/>
      <c r="C66" s="11"/>
      <c r="D66" s="54" t="s">
        <v>24</v>
      </c>
      <c r="E66" s="53" t="s">
        <v>67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53</v>
      </c>
      <c r="L66" s="41"/>
    </row>
    <row r="67" spans="1:12" ht="15" thickBot="1" x14ac:dyDescent="0.35">
      <c r="A67" s="23"/>
      <c r="B67" s="15"/>
      <c r="C67" s="11"/>
      <c r="D67" s="7" t="s">
        <v>54</v>
      </c>
      <c r="E67" s="53" t="s">
        <v>65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48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27</v>
      </c>
      <c r="E70" s="9"/>
      <c r="F70" s="19">
        <f>SUM(F63:F69)</f>
        <v>700</v>
      </c>
      <c r="G70" s="19">
        <f t="shared" ref="G70" si="10">SUM(G63:G69)</f>
        <v>17.489999999999998</v>
      </c>
      <c r="H70" s="19">
        <f t="shared" ref="H70" si="11">SUM(H63:H69)</f>
        <v>19.18</v>
      </c>
      <c r="I70" s="19">
        <f t="shared" ref="I70" si="12">SUM(I63:I69)</f>
        <v>98.76</v>
      </c>
      <c r="J70" s="19">
        <f t="shared" ref="J70:L70" si="13">SUM(J63:J69)</f>
        <v>641.89</v>
      </c>
      <c r="K70" s="25"/>
      <c r="L70" s="19">
        <f t="shared" si="13"/>
        <v>135.13999999999999</v>
      </c>
    </row>
    <row r="71" spans="1:12" ht="14.4" x14ac:dyDescent="0.3">
      <c r="A71" s="26"/>
      <c r="B71" s="13"/>
      <c r="C71" s="10"/>
      <c r="D71" s="70"/>
      <c r="E71" s="57"/>
      <c r="F71" s="55"/>
      <c r="G71" s="55"/>
      <c r="H71" s="55"/>
      <c r="I71" s="56"/>
      <c r="J71" s="55"/>
      <c r="K71" s="58"/>
      <c r="L71" s="41"/>
    </row>
    <row r="72" spans="1:12" ht="14.4" x14ac:dyDescent="0.3">
      <c r="A72" s="23"/>
      <c r="B72" s="15"/>
      <c r="C72" s="11"/>
      <c r="D72" s="7"/>
      <c r="E72" s="53"/>
      <c r="F72" s="51"/>
      <c r="G72" s="51"/>
      <c r="H72" s="51"/>
      <c r="I72" s="52"/>
      <c r="J72" s="51"/>
      <c r="K72" s="54"/>
      <c r="L72" s="41"/>
    </row>
    <row r="73" spans="1:12" ht="14.4" x14ac:dyDescent="0.3">
      <c r="A73" s="23"/>
      <c r="B73" s="15"/>
      <c r="C73" s="11"/>
      <c r="D73" s="7"/>
      <c r="E73" s="53"/>
      <c r="F73" s="51"/>
      <c r="G73" s="51"/>
      <c r="H73" s="51"/>
      <c r="I73" s="52"/>
      <c r="J73" s="51"/>
      <c r="K73" s="54"/>
      <c r="L73" s="41"/>
    </row>
    <row r="74" spans="1:12" ht="14.4" x14ac:dyDescent="0.3">
      <c r="A74" s="23"/>
      <c r="B74" s="15"/>
      <c r="C74" s="11"/>
      <c r="D74" s="7"/>
      <c r="E74" s="53"/>
      <c r="F74" s="51"/>
      <c r="G74" s="51"/>
      <c r="H74" s="51"/>
      <c r="I74" s="52"/>
      <c r="J74" s="51"/>
      <c r="K74" s="54"/>
      <c r="L74" s="41"/>
    </row>
    <row r="75" spans="1:12" ht="14.4" x14ac:dyDescent="0.3">
      <c r="A75" s="23"/>
      <c r="B75" s="15"/>
      <c r="C75" s="11"/>
      <c r="D75" s="7"/>
      <c r="E75" s="53"/>
      <c r="F75" s="51"/>
      <c r="G75" s="51"/>
      <c r="H75" s="51"/>
      <c r="I75" s="52"/>
      <c r="J75" s="51"/>
      <c r="K75" s="54"/>
      <c r="L75" s="41"/>
    </row>
    <row r="76" spans="1:12" ht="14.4" x14ac:dyDescent="0.3">
      <c r="A76" s="23"/>
      <c r="B76" s="15"/>
      <c r="C76" s="11"/>
      <c r="D76" s="7"/>
      <c r="E76" s="53"/>
      <c r="F76" s="51"/>
      <c r="G76" s="51"/>
      <c r="H76" s="51"/>
      <c r="I76" s="52"/>
      <c r="J76" s="51"/>
      <c r="K76" s="54"/>
      <c r="L76" s="41"/>
    </row>
    <row r="77" spans="1:12" ht="14.4" x14ac:dyDescent="0.3">
      <c r="A77" s="23"/>
      <c r="B77" s="15"/>
      <c r="C77" s="11"/>
      <c r="D77" s="7"/>
      <c r="E77" s="53"/>
      <c r="F77" s="51"/>
      <c r="G77" s="51"/>
      <c r="H77" s="51"/>
      <c r="I77" s="52"/>
      <c r="J77" s="51"/>
      <c r="K77" s="54"/>
      <c r="L77" s="41"/>
    </row>
    <row r="78" spans="1:12" ht="14.4" x14ac:dyDescent="0.3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/>
      <c r="E80" s="9"/>
      <c r="F80" s="19"/>
      <c r="G80" s="19"/>
      <c r="H80" s="19"/>
      <c r="I80" s="19"/>
      <c r="J80" s="19"/>
      <c r="K80" s="25"/>
      <c r="L80" s="19"/>
    </row>
    <row r="81" spans="1:12" ht="15.75" customHeight="1" thickBot="1" x14ac:dyDescent="0.3">
      <c r="A81" s="29"/>
      <c r="B81" s="30"/>
      <c r="C81" s="83"/>
      <c r="D81" s="84"/>
      <c r="E81" s="31"/>
      <c r="F81" s="32"/>
      <c r="G81" s="32"/>
      <c r="H81" s="32"/>
      <c r="I81" s="32"/>
      <c r="J81" s="32"/>
      <c r="K81" s="32"/>
      <c r="L81" s="32"/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4" t="s">
        <v>70</v>
      </c>
      <c r="F82" s="51">
        <v>200</v>
      </c>
      <c r="G82" s="51">
        <v>12.66</v>
      </c>
      <c r="H82" s="51">
        <v>13.66</v>
      </c>
      <c r="I82" s="52">
        <v>32.590000000000003</v>
      </c>
      <c r="J82" s="51">
        <v>303.94</v>
      </c>
      <c r="K82" s="73" t="s">
        <v>42</v>
      </c>
      <c r="L82" s="39"/>
    </row>
    <row r="83" spans="1:12" ht="14.4" x14ac:dyDescent="0.3">
      <c r="A83" s="23"/>
      <c r="B83" s="15"/>
      <c r="C83" s="11"/>
      <c r="D83" s="7" t="s">
        <v>22</v>
      </c>
      <c r="E83" s="53" t="s">
        <v>71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39</v>
      </c>
      <c r="L83" s="41"/>
    </row>
    <row r="84" spans="1:12" ht="14.4" x14ac:dyDescent="0.3">
      <c r="A84" s="23"/>
      <c r="B84" s="15"/>
      <c r="C84" s="11"/>
      <c r="D84" s="7" t="s">
        <v>23</v>
      </c>
      <c r="E84" s="53" t="s">
        <v>59</v>
      </c>
      <c r="F84" s="51">
        <v>50</v>
      </c>
      <c r="G84" s="51">
        <v>3.83</v>
      </c>
      <c r="H84" s="51">
        <v>0.49</v>
      </c>
      <c r="I84" s="52">
        <v>23.43</v>
      </c>
      <c r="J84" s="51">
        <v>113.98</v>
      </c>
      <c r="K84" s="54" t="s">
        <v>34</v>
      </c>
      <c r="L84" s="41"/>
    </row>
    <row r="85" spans="1:12" ht="14.4" x14ac:dyDescent="0.3">
      <c r="A85" s="23"/>
      <c r="B85" s="15"/>
      <c r="C85" s="11"/>
      <c r="D85" s="54" t="s">
        <v>25</v>
      </c>
      <c r="E85" s="57" t="s">
        <v>72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36</v>
      </c>
      <c r="L85" s="41"/>
    </row>
    <row r="86" spans="1:12" ht="15" thickBot="1" x14ac:dyDescent="0.35">
      <c r="A86" s="23"/>
      <c r="B86" s="15"/>
      <c r="C86" s="11"/>
      <c r="D86" s="54" t="s">
        <v>21</v>
      </c>
      <c r="E86" s="65" t="s">
        <v>73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55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27</v>
      </c>
      <c r="E89" s="9"/>
      <c r="F89" s="19">
        <f>SUM(F82:F88)</f>
        <v>610</v>
      </c>
      <c r="G89" s="19">
        <f t="shared" ref="G89" si="14">SUM(G82:G88)</f>
        <v>23.220000000000002</v>
      </c>
      <c r="H89" s="19">
        <f t="shared" ref="H89" si="15">SUM(H82:H88)</f>
        <v>21.799999999999997</v>
      </c>
      <c r="I89" s="19">
        <f t="shared" ref="I89" si="16">SUM(I82:I88)</f>
        <v>76.41</v>
      </c>
      <c r="J89" s="19">
        <f t="shared" ref="J89:L89" si="17">SUM(J82:J88)</f>
        <v>595.23</v>
      </c>
      <c r="K89" s="25"/>
      <c r="L89" s="19">
        <f t="shared" si="17"/>
        <v>135.13999999999999</v>
      </c>
    </row>
    <row r="90" spans="1:12" ht="14.4" x14ac:dyDescent="0.3">
      <c r="A90" s="26"/>
      <c r="B90" s="13"/>
      <c r="C90" s="10"/>
      <c r="D90" s="7"/>
      <c r="E90" s="79"/>
      <c r="F90" s="55"/>
      <c r="G90" s="55"/>
      <c r="H90" s="55"/>
      <c r="I90" s="56"/>
      <c r="J90" s="55"/>
      <c r="K90" s="58"/>
      <c r="L90" s="41"/>
    </row>
    <row r="91" spans="1:12" ht="14.4" x14ac:dyDescent="0.3">
      <c r="A91" s="23"/>
      <c r="B91" s="15"/>
      <c r="C91" s="11"/>
      <c r="D91" s="7"/>
      <c r="E91" s="53"/>
      <c r="F91" s="51"/>
      <c r="G91" s="51"/>
      <c r="H91" s="51"/>
      <c r="I91" s="52"/>
      <c r="J91" s="51"/>
      <c r="K91" s="54"/>
      <c r="L91" s="41"/>
    </row>
    <row r="92" spans="1:12" ht="14.4" x14ac:dyDescent="0.3">
      <c r="A92" s="23"/>
      <c r="B92" s="15"/>
      <c r="C92" s="11"/>
      <c r="D92" s="7"/>
      <c r="E92" s="53"/>
      <c r="F92" s="51"/>
      <c r="G92" s="51"/>
      <c r="H92" s="51"/>
      <c r="I92" s="52"/>
      <c r="J92" s="51"/>
      <c r="K92" s="54"/>
      <c r="L92" s="41"/>
    </row>
    <row r="93" spans="1:12" ht="14.4" x14ac:dyDescent="0.3">
      <c r="A93" s="23"/>
      <c r="B93" s="15"/>
      <c r="C93" s="11"/>
      <c r="D93" s="7"/>
      <c r="E93" s="53"/>
      <c r="F93" s="51"/>
      <c r="G93" s="51"/>
      <c r="H93" s="51"/>
      <c r="I93" s="52"/>
      <c r="J93" s="51"/>
      <c r="K93" s="54"/>
      <c r="L93" s="41"/>
    </row>
    <row r="94" spans="1:12" ht="14.4" x14ac:dyDescent="0.3">
      <c r="A94" s="23"/>
      <c r="B94" s="15"/>
      <c r="C94" s="11"/>
      <c r="D94" s="7"/>
      <c r="E94" s="53"/>
      <c r="F94" s="51"/>
      <c r="G94" s="51"/>
      <c r="H94" s="51"/>
      <c r="I94" s="52"/>
      <c r="J94" s="51"/>
      <c r="K94" s="54"/>
      <c r="L94" s="41"/>
    </row>
    <row r="95" spans="1:12" ht="14.4" x14ac:dyDescent="0.3">
      <c r="A95" s="23"/>
      <c r="B95" s="15"/>
      <c r="C95" s="11"/>
      <c r="D95" s="7"/>
      <c r="E95" s="53"/>
      <c r="F95" s="51"/>
      <c r="G95" s="51"/>
      <c r="H95" s="51"/>
      <c r="I95" s="52"/>
      <c r="J95" s="51"/>
      <c r="K95" s="54"/>
      <c r="L95" s="41"/>
    </row>
    <row r="96" spans="1:12" ht="14.4" x14ac:dyDescent="0.3">
      <c r="A96" s="23"/>
      <c r="B96" s="15"/>
      <c r="C96" s="11"/>
      <c r="D96" s="7"/>
      <c r="E96" s="53"/>
      <c r="F96" s="51"/>
      <c r="G96" s="51"/>
      <c r="H96" s="51"/>
      <c r="I96" s="52"/>
      <c r="J96" s="51"/>
      <c r="K96" s="54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/>
      <c r="E99" s="9"/>
      <c r="F99" s="19"/>
      <c r="G99" s="19"/>
      <c r="H99" s="19"/>
      <c r="I99" s="19"/>
      <c r="J99" s="19"/>
      <c r="K99" s="25"/>
      <c r="L99" s="19"/>
    </row>
    <row r="100" spans="1:12" ht="15.75" customHeight="1" thickBot="1" x14ac:dyDescent="0.3">
      <c r="A100" s="29"/>
      <c r="B100" s="30"/>
      <c r="C100" s="83"/>
      <c r="D100" s="84"/>
      <c r="E100" s="31"/>
      <c r="F100" s="32"/>
      <c r="G100" s="32"/>
      <c r="H100" s="32"/>
      <c r="I100" s="32"/>
      <c r="J100" s="32"/>
      <c r="K100" s="32"/>
      <c r="L100" s="32"/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3" t="s">
        <v>69</v>
      </c>
      <c r="F101" s="51">
        <v>100</v>
      </c>
      <c r="G101" s="51">
        <v>10.89</v>
      </c>
      <c r="H101" s="51">
        <v>16.760000000000002</v>
      </c>
      <c r="I101" s="52">
        <v>10.63</v>
      </c>
      <c r="J101" s="51">
        <v>236.92</v>
      </c>
      <c r="K101" s="54" t="s">
        <v>49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3" t="s">
        <v>62</v>
      </c>
      <c r="F102" s="51">
        <v>180</v>
      </c>
      <c r="G102" s="51">
        <v>6.67</v>
      </c>
      <c r="H102" s="51">
        <v>3.76</v>
      </c>
      <c r="I102" s="52">
        <v>32.65</v>
      </c>
      <c r="J102" s="51">
        <v>191.12</v>
      </c>
      <c r="K102" s="54" t="s">
        <v>40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3" t="s">
        <v>58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37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3" t="s">
        <v>59</v>
      </c>
      <c r="F104" s="51">
        <v>70</v>
      </c>
      <c r="G104" s="51">
        <v>5.36</v>
      </c>
      <c r="H104" s="51">
        <v>0.68</v>
      </c>
      <c r="I104" s="52">
        <v>32.799999999999997</v>
      </c>
      <c r="J104" s="51">
        <v>159.57</v>
      </c>
      <c r="K104" s="54" t="s">
        <v>34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27</v>
      </c>
      <c r="E108" s="9"/>
      <c r="F108" s="19">
        <f>SUM(F101:F107)</f>
        <v>550</v>
      </c>
      <c r="G108" s="19">
        <f t="shared" ref="G108:J108" si="18">SUM(G101:G107)</f>
        <v>23.020000000000003</v>
      </c>
      <c r="H108" s="19">
        <f t="shared" si="18"/>
        <v>21.230000000000004</v>
      </c>
      <c r="I108" s="19">
        <f t="shared" si="18"/>
        <v>86.75</v>
      </c>
      <c r="J108" s="19">
        <f t="shared" si="18"/>
        <v>630.17999999999995</v>
      </c>
      <c r="K108" s="25"/>
      <c r="L108" s="19">
        <f t="shared" ref="L108" si="19">SUM(L101:L107)</f>
        <v>135.13999999999999</v>
      </c>
    </row>
    <row r="109" spans="1:12" ht="14.4" x14ac:dyDescent="0.3">
      <c r="A109" s="26"/>
      <c r="B109" s="13"/>
      <c r="C109" s="10"/>
      <c r="D109" s="8"/>
      <c r="E109" s="57"/>
      <c r="F109" s="55"/>
      <c r="G109" s="55"/>
      <c r="H109" s="55"/>
      <c r="I109" s="56"/>
      <c r="J109" s="55"/>
      <c r="K109" s="58"/>
      <c r="L109" s="41"/>
    </row>
    <row r="110" spans="1:12" ht="14.4" x14ac:dyDescent="0.3">
      <c r="A110" s="23"/>
      <c r="B110" s="15"/>
      <c r="C110" s="11"/>
      <c r="D110" s="7"/>
      <c r="E110" s="53"/>
      <c r="F110" s="51"/>
      <c r="G110" s="51"/>
      <c r="H110" s="51"/>
      <c r="I110" s="52"/>
      <c r="J110" s="51"/>
      <c r="K110" s="54"/>
      <c r="L110" s="41"/>
    </row>
    <row r="111" spans="1:12" ht="14.4" x14ac:dyDescent="0.3">
      <c r="A111" s="23"/>
      <c r="B111" s="15"/>
      <c r="C111" s="11"/>
      <c r="D111" s="7"/>
      <c r="E111" s="53"/>
      <c r="F111" s="51"/>
      <c r="G111" s="51"/>
      <c r="H111" s="51"/>
      <c r="I111" s="52"/>
      <c r="J111" s="51"/>
      <c r="K111" s="54"/>
      <c r="L111" s="41"/>
    </row>
    <row r="112" spans="1:12" ht="14.4" x14ac:dyDescent="0.3">
      <c r="A112" s="23"/>
      <c r="B112" s="15"/>
      <c r="C112" s="11"/>
      <c r="D112" s="7"/>
      <c r="E112" s="53"/>
      <c r="F112" s="51"/>
      <c r="G112" s="51"/>
      <c r="H112" s="51"/>
      <c r="I112" s="52"/>
      <c r="J112" s="51"/>
      <c r="K112" s="54"/>
      <c r="L112" s="41"/>
    </row>
    <row r="113" spans="1:12" ht="14.4" x14ac:dyDescent="0.3">
      <c r="A113" s="23"/>
      <c r="B113" s="15"/>
      <c r="C113" s="11"/>
      <c r="D113" s="7"/>
      <c r="E113" s="53"/>
      <c r="F113" s="51"/>
      <c r="G113" s="51"/>
      <c r="H113" s="51"/>
      <c r="I113" s="52"/>
      <c r="J113" s="51"/>
      <c r="K113" s="54"/>
      <c r="L113" s="41"/>
    </row>
    <row r="114" spans="1:12" ht="14.4" x14ac:dyDescent="0.3">
      <c r="A114" s="23"/>
      <c r="B114" s="15"/>
      <c r="C114" s="11"/>
      <c r="D114" s="7"/>
      <c r="E114" s="53"/>
      <c r="F114" s="51"/>
      <c r="G114" s="51"/>
      <c r="H114" s="51"/>
      <c r="I114" s="52"/>
      <c r="J114" s="51"/>
      <c r="K114" s="54"/>
      <c r="L114" s="41"/>
    </row>
    <row r="115" spans="1:12" ht="14.4" x14ac:dyDescent="0.3">
      <c r="A115" s="23"/>
      <c r="B115" s="15"/>
      <c r="C115" s="11"/>
      <c r="D115" s="7"/>
      <c r="E115" s="53"/>
      <c r="F115" s="51"/>
      <c r="G115" s="51"/>
      <c r="H115" s="51"/>
      <c r="I115" s="52"/>
      <c r="J115" s="51"/>
      <c r="K115" s="54"/>
      <c r="L115" s="41"/>
    </row>
    <row r="116" spans="1:12" ht="14.4" x14ac:dyDescent="0.3">
      <c r="A116" s="23"/>
      <c r="B116" s="15"/>
      <c r="C116" s="11"/>
      <c r="D116" s="75"/>
      <c r="E116" s="61"/>
      <c r="F116" s="62"/>
      <c r="G116" s="62"/>
      <c r="H116" s="62"/>
      <c r="I116" s="63"/>
      <c r="J116" s="62"/>
      <c r="K116" s="75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/>
      <c r="E118" s="9"/>
      <c r="F118" s="19"/>
      <c r="G118" s="19"/>
      <c r="H118" s="19"/>
      <c r="I118" s="19"/>
      <c r="J118" s="19"/>
      <c r="K118" s="25"/>
      <c r="L118" s="19"/>
    </row>
    <row r="119" spans="1:12" ht="15" thickBot="1" x14ac:dyDescent="0.3">
      <c r="A119" s="29"/>
      <c r="B119" s="30"/>
      <c r="C119" s="83"/>
      <c r="D119" s="84"/>
      <c r="E119" s="31"/>
      <c r="F119" s="32"/>
      <c r="G119" s="32"/>
      <c r="H119" s="32"/>
      <c r="I119" s="32"/>
      <c r="J119" s="32"/>
      <c r="K119" s="32"/>
      <c r="L119" s="32"/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3" t="s">
        <v>81</v>
      </c>
      <c r="F120" s="51">
        <v>250</v>
      </c>
      <c r="G120" s="51">
        <v>9.75</v>
      </c>
      <c r="H120" s="51">
        <v>10.94</v>
      </c>
      <c r="I120" s="52">
        <v>36.1</v>
      </c>
      <c r="J120" s="51">
        <v>237.5</v>
      </c>
      <c r="K120" s="54" t="s">
        <v>51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3" t="s">
        <v>71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39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3" t="s">
        <v>59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34</v>
      </c>
      <c r="L122" s="41"/>
    </row>
    <row r="123" spans="1:12" ht="14.4" x14ac:dyDescent="0.3">
      <c r="A123" s="14"/>
      <c r="B123" s="15"/>
      <c r="C123" s="11"/>
      <c r="D123" s="54" t="s">
        <v>23</v>
      </c>
      <c r="E123" s="53" t="s">
        <v>76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52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27</v>
      </c>
      <c r="E127" s="9"/>
      <c r="F127" s="19">
        <f>SUM(F120:F126)</f>
        <v>550</v>
      </c>
      <c r="G127" s="19">
        <f t="shared" ref="G127:J127" si="20">SUM(G120:G126)</f>
        <v>18.86</v>
      </c>
      <c r="H127" s="19">
        <f t="shared" si="20"/>
        <v>18.399999999999999</v>
      </c>
      <c r="I127" s="19">
        <f t="shared" si="20"/>
        <v>87.33</v>
      </c>
      <c r="J127" s="19">
        <f t="shared" si="20"/>
        <v>547.40000000000009</v>
      </c>
      <c r="K127" s="25"/>
      <c r="L127" s="19">
        <f t="shared" ref="L127" si="21">SUM(L120:L126)</f>
        <v>135.13999999999999</v>
      </c>
    </row>
    <row r="128" spans="1:12" ht="14.4" x14ac:dyDescent="0.3">
      <c r="A128" s="13"/>
      <c r="B128" s="13"/>
      <c r="C128" s="10"/>
      <c r="D128" s="8"/>
      <c r="E128" s="57"/>
      <c r="F128" s="55"/>
      <c r="G128" s="55"/>
      <c r="H128" s="55"/>
      <c r="I128" s="56"/>
      <c r="J128" s="55"/>
      <c r="K128" s="58"/>
      <c r="L128" s="41"/>
    </row>
    <row r="129" spans="1:12" ht="14.4" x14ac:dyDescent="0.3">
      <c r="A129" s="14"/>
      <c r="B129" s="15"/>
      <c r="C129" s="11"/>
      <c r="D129" s="7"/>
      <c r="E129" s="53"/>
      <c r="F129" s="51"/>
      <c r="G129" s="51"/>
      <c r="H129" s="51"/>
      <c r="I129" s="52"/>
      <c r="J129" s="51"/>
      <c r="K129" s="54"/>
      <c r="L129" s="41"/>
    </row>
    <row r="130" spans="1:12" ht="14.4" x14ac:dyDescent="0.3">
      <c r="A130" s="14"/>
      <c r="B130" s="15"/>
      <c r="C130" s="11"/>
      <c r="D130" s="7"/>
      <c r="E130" s="53"/>
      <c r="F130" s="51"/>
      <c r="G130" s="51"/>
      <c r="H130" s="51"/>
      <c r="I130" s="52"/>
      <c r="J130" s="51"/>
      <c r="K130" s="54"/>
      <c r="L130" s="41"/>
    </row>
    <row r="131" spans="1:12" ht="14.4" x14ac:dyDescent="0.3">
      <c r="A131" s="14"/>
      <c r="B131" s="15"/>
      <c r="C131" s="11"/>
      <c r="D131" s="7"/>
      <c r="E131" s="53"/>
      <c r="F131" s="51"/>
      <c r="G131" s="51"/>
      <c r="H131" s="51"/>
      <c r="I131" s="52"/>
      <c r="J131" s="51"/>
      <c r="K131" s="54"/>
      <c r="L131" s="41"/>
    </row>
    <row r="132" spans="1:12" ht="14.4" x14ac:dyDescent="0.3">
      <c r="A132" s="14"/>
      <c r="B132" s="15"/>
      <c r="C132" s="11"/>
      <c r="D132" s="7"/>
      <c r="E132" s="53"/>
      <c r="F132" s="51"/>
      <c r="G132" s="51"/>
      <c r="H132" s="51"/>
      <c r="I132" s="52"/>
      <c r="J132" s="51"/>
      <c r="K132" s="54"/>
      <c r="L132" s="41"/>
    </row>
    <row r="133" spans="1:12" ht="14.4" x14ac:dyDescent="0.3">
      <c r="A133" s="14"/>
      <c r="B133" s="15"/>
      <c r="C133" s="11"/>
      <c r="D133" s="7"/>
      <c r="E133" s="53"/>
      <c r="F133" s="51"/>
      <c r="G133" s="51"/>
      <c r="H133" s="51"/>
      <c r="I133" s="52"/>
      <c r="J133" s="51"/>
      <c r="K133" s="54"/>
      <c r="L133" s="41"/>
    </row>
    <row r="134" spans="1:12" ht="14.4" x14ac:dyDescent="0.3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/>
      <c r="E137" s="9"/>
      <c r="F137" s="19"/>
      <c r="G137" s="19"/>
      <c r="H137" s="19"/>
      <c r="I137" s="19"/>
      <c r="J137" s="19"/>
      <c r="K137" s="25"/>
      <c r="L137" s="19"/>
    </row>
    <row r="138" spans="1:12" ht="15" thickBot="1" x14ac:dyDescent="0.3">
      <c r="A138" s="33"/>
      <c r="B138" s="33"/>
      <c r="C138" s="83"/>
      <c r="D138" s="84"/>
      <c r="E138" s="31"/>
      <c r="F138" s="32"/>
      <c r="G138" s="32"/>
      <c r="H138" s="32"/>
      <c r="I138" s="32"/>
      <c r="J138" s="32"/>
      <c r="K138" s="32"/>
      <c r="L138" s="32"/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3" t="s">
        <v>77</v>
      </c>
      <c r="F139" s="51">
        <v>200</v>
      </c>
      <c r="G139" s="51">
        <v>14.46</v>
      </c>
      <c r="H139" s="51">
        <v>17.78</v>
      </c>
      <c r="I139" s="52">
        <v>53.47</v>
      </c>
      <c r="J139" s="51">
        <v>431.74</v>
      </c>
      <c r="K139" s="54" t="s">
        <v>43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3" t="s">
        <v>63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38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3" t="s">
        <v>59</v>
      </c>
      <c r="F141" s="51">
        <v>50</v>
      </c>
      <c r="G141" s="51">
        <v>3.83</v>
      </c>
      <c r="H141" s="51">
        <v>0.49</v>
      </c>
      <c r="I141" s="52">
        <v>23.43</v>
      </c>
      <c r="J141" s="51">
        <v>113.98</v>
      </c>
      <c r="K141" s="54" t="s">
        <v>34</v>
      </c>
      <c r="L141" s="41"/>
    </row>
    <row r="142" spans="1:12" ht="15.75" customHeight="1" x14ac:dyDescent="0.3">
      <c r="A142" s="23"/>
      <c r="B142" s="15"/>
      <c r="C142" s="11"/>
      <c r="D142" s="54" t="s">
        <v>25</v>
      </c>
      <c r="E142" s="57" t="s">
        <v>82</v>
      </c>
      <c r="F142" s="55">
        <v>100</v>
      </c>
      <c r="G142" s="55">
        <v>1.07</v>
      </c>
      <c r="H142" s="55">
        <v>0.1</v>
      </c>
      <c r="I142" s="56">
        <v>1.55</v>
      </c>
      <c r="J142" s="55">
        <v>11.38</v>
      </c>
      <c r="K142" s="58" t="s">
        <v>80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27</v>
      </c>
      <c r="E146" s="9"/>
      <c r="F146" s="19">
        <f>SUM(F139:F145)</f>
        <v>550</v>
      </c>
      <c r="G146" s="19">
        <f t="shared" ref="G146:J146" si="22">SUM(G139:G145)</f>
        <v>19.37</v>
      </c>
      <c r="H146" s="19">
        <f t="shared" si="22"/>
        <v>18.37</v>
      </c>
      <c r="I146" s="19">
        <f t="shared" si="22"/>
        <v>89.160000000000011</v>
      </c>
      <c r="J146" s="19">
        <f t="shared" si="22"/>
        <v>599.91</v>
      </c>
      <c r="K146" s="25"/>
      <c r="L146" s="19">
        <f t="shared" ref="L146" si="23">SUM(L139:L145)</f>
        <v>135.13999999999999</v>
      </c>
    </row>
    <row r="147" spans="1:12" ht="14.4" x14ac:dyDescent="0.3">
      <c r="A147" s="26"/>
      <c r="B147" s="13"/>
      <c r="C147" s="10"/>
      <c r="D147" s="8"/>
      <c r="E147" s="69"/>
      <c r="F147" s="55"/>
      <c r="G147" s="55"/>
      <c r="H147" s="55"/>
      <c r="I147" s="56"/>
      <c r="J147" s="55"/>
      <c r="K147" s="58"/>
      <c r="L147" s="41"/>
    </row>
    <row r="148" spans="1:12" ht="14.4" x14ac:dyDescent="0.3">
      <c r="A148" s="23"/>
      <c r="B148" s="15"/>
      <c r="C148" s="11"/>
      <c r="D148" s="7"/>
      <c r="E148" s="53"/>
      <c r="F148" s="51"/>
      <c r="G148" s="55"/>
      <c r="H148" s="51"/>
      <c r="I148" s="52"/>
      <c r="J148" s="51"/>
      <c r="K148" s="54"/>
      <c r="L148" s="41"/>
    </row>
    <row r="149" spans="1:12" ht="14.4" x14ac:dyDescent="0.3">
      <c r="A149" s="23"/>
      <c r="B149" s="15"/>
      <c r="C149" s="11"/>
      <c r="D149" s="7"/>
      <c r="E149" s="53"/>
      <c r="F149" s="51"/>
      <c r="G149" s="55"/>
      <c r="H149" s="51"/>
      <c r="I149" s="52"/>
      <c r="J149" s="51"/>
      <c r="K149" s="54"/>
      <c r="L149" s="41"/>
    </row>
    <row r="150" spans="1:12" ht="14.4" x14ac:dyDescent="0.3">
      <c r="A150" s="23"/>
      <c r="B150" s="15"/>
      <c r="C150" s="11"/>
      <c r="D150" s="7"/>
      <c r="E150" s="53"/>
      <c r="F150" s="51"/>
      <c r="G150" s="51"/>
      <c r="H150" s="51"/>
      <c r="I150" s="52"/>
      <c r="J150" s="51"/>
      <c r="K150" s="54"/>
      <c r="L150" s="41"/>
    </row>
    <row r="151" spans="1:12" ht="14.4" x14ac:dyDescent="0.3">
      <c r="A151" s="23"/>
      <c r="B151" s="15"/>
      <c r="C151" s="11"/>
      <c r="D151" s="7"/>
      <c r="E151" s="53"/>
      <c r="F151" s="51"/>
      <c r="G151" s="51"/>
      <c r="H151" s="51"/>
      <c r="I151" s="52"/>
      <c r="J151" s="51"/>
      <c r="K151" s="54"/>
      <c r="L151" s="41"/>
    </row>
    <row r="152" spans="1:12" ht="14.4" x14ac:dyDescent="0.3">
      <c r="A152" s="23"/>
      <c r="B152" s="15"/>
      <c r="C152" s="11"/>
      <c r="D152" s="7"/>
      <c r="E152" s="53"/>
      <c r="F152" s="51"/>
      <c r="G152" s="51"/>
      <c r="H152" s="51"/>
      <c r="I152" s="52"/>
      <c r="J152" s="51"/>
      <c r="K152" s="54"/>
      <c r="L152" s="41"/>
    </row>
    <row r="153" spans="1:12" ht="14.4" x14ac:dyDescent="0.3">
      <c r="A153" s="23"/>
      <c r="B153" s="15"/>
      <c r="C153" s="11"/>
      <c r="D153" s="7"/>
      <c r="E153" s="53"/>
      <c r="F153" s="51"/>
      <c r="G153" s="51"/>
      <c r="H153" s="51"/>
      <c r="I153" s="52"/>
      <c r="J153" s="51"/>
      <c r="K153" s="54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/>
      <c r="E156" s="9"/>
      <c r="F156" s="19"/>
      <c r="G156" s="19"/>
      <c r="H156" s="19"/>
      <c r="I156" s="19"/>
      <c r="J156" s="19"/>
      <c r="K156" s="25"/>
      <c r="L156" s="19"/>
    </row>
    <row r="157" spans="1:12" ht="15" thickBot="1" x14ac:dyDescent="0.3">
      <c r="A157" s="29"/>
      <c r="B157" s="30"/>
      <c r="C157" s="83"/>
      <c r="D157" s="84"/>
      <c r="E157" s="31"/>
      <c r="F157" s="32"/>
      <c r="G157" s="32"/>
      <c r="H157" s="32"/>
      <c r="I157" s="32"/>
      <c r="J157" s="32"/>
      <c r="K157" s="32"/>
      <c r="L157" s="32"/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3" t="s">
        <v>74</v>
      </c>
      <c r="F158" s="51">
        <v>100</v>
      </c>
      <c r="G158" s="51">
        <v>11.89</v>
      </c>
      <c r="H158" s="51">
        <v>10.93</v>
      </c>
      <c r="I158" s="52">
        <v>14.04</v>
      </c>
      <c r="J158" s="51">
        <v>202.09</v>
      </c>
      <c r="K158" s="54" t="s">
        <v>41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3" t="s">
        <v>62</v>
      </c>
      <c r="F159" s="51">
        <v>180</v>
      </c>
      <c r="G159" s="51">
        <v>6.67</v>
      </c>
      <c r="H159" s="51">
        <v>3.76</v>
      </c>
      <c r="I159" s="52">
        <v>32.65</v>
      </c>
      <c r="J159" s="51">
        <v>191.12</v>
      </c>
      <c r="K159" s="54" t="s">
        <v>40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3" t="s">
        <v>58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37</v>
      </c>
      <c r="L160" s="41"/>
    </row>
    <row r="161" spans="1:12" ht="14.4" x14ac:dyDescent="0.3">
      <c r="A161" s="23"/>
      <c r="B161" s="15"/>
      <c r="C161" s="11"/>
      <c r="D161" s="54" t="s">
        <v>26</v>
      </c>
      <c r="E161" s="61" t="s">
        <v>75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50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3" t="s">
        <v>59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34</v>
      </c>
      <c r="L162" s="41"/>
    </row>
    <row r="163" spans="1:12" ht="15" thickBot="1" x14ac:dyDescent="0.35">
      <c r="A163" s="23"/>
      <c r="B163" s="15"/>
      <c r="C163" s="11"/>
      <c r="D163" s="76" t="s">
        <v>54</v>
      </c>
      <c r="E163" s="53" t="s">
        <v>65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48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27</v>
      </c>
      <c r="E165" s="9"/>
      <c r="F165" s="19">
        <f>SUM(F158:F164)</f>
        <v>720</v>
      </c>
      <c r="G165" s="19">
        <f t="shared" ref="G165:J165" si="24">SUM(G158:G164)</f>
        <v>22.37</v>
      </c>
      <c r="H165" s="19">
        <f t="shared" si="24"/>
        <v>18.799999999999997</v>
      </c>
      <c r="I165" s="19">
        <f t="shared" si="24"/>
        <v>94.99</v>
      </c>
      <c r="J165" s="19">
        <f t="shared" si="24"/>
        <v>637.87</v>
      </c>
      <c r="K165" s="25"/>
      <c r="L165" s="19">
        <f t="shared" ref="L165" si="25">SUM(L158:L164)</f>
        <v>135.13999999999999</v>
      </c>
    </row>
    <row r="166" spans="1:12" ht="14.4" x14ac:dyDescent="0.3">
      <c r="A166" s="26">
        <f>A158</f>
        <v>2</v>
      </c>
      <c r="B166" s="13"/>
      <c r="C166" s="10"/>
      <c r="D166" s="7"/>
      <c r="E166" s="53"/>
      <c r="F166" s="55"/>
      <c r="G166" s="55"/>
      <c r="H166" s="55"/>
      <c r="I166" s="56"/>
      <c r="J166" s="55"/>
      <c r="K166" s="54"/>
      <c r="L166" s="41"/>
    </row>
    <row r="167" spans="1:12" ht="14.4" x14ac:dyDescent="0.3">
      <c r="A167" s="23"/>
      <c r="B167" s="15"/>
      <c r="C167" s="11"/>
      <c r="D167" s="7"/>
      <c r="E167" s="53"/>
      <c r="F167" s="51"/>
      <c r="G167" s="51"/>
      <c r="H167" s="51"/>
      <c r="I167" s="52"/>
      <c r="J167" s="51"/>
      <c r="K167" s="54"/>
      <c r="L167" s="41"/>
    </row>
    <row r="168" spans="1:12" ht="14.4" x14ac:dyDescent="0.3">
      <c r="A168" s="23"/>
      <c r="B168" s="15"/>
      <c r="C168" s="11"/>
      <c r="D168" s="7"/>
      <c r="E168" s="53"/>
      <c r="F168" s="51"/>
      <c r="G168" s="51"/>
      <c r="H168" s="51"/>
      <c r="I168" s="52"/>
      <c r="J168" s="51"/>
      <c r="K168" s="54"/>
      <c r="L168" s="41"/>
    </row>
    <row r="169" spans="1:12" ht="14.4" x14ac:dyDescent="0.3">
      <c r="A169" s="23"/>
      <c r="B169" s="15"/>
      <c r="C169" s="11"/>
      <c r="D169" s="7"/>
      <c r="E169" s="53"/>
      <c r="F169" s="51"/>
      <c r="G169" s="51"/>
      <c r="H169" s="51"/>
      <c r="I169" s="52"/>
      <c r="J169" s="51"/>
      <c r="K169" s="54"/>
      <c r="L169" s="41"/>
    </row>
    <row r="170" spans="1:12" ht="14.4" x14ac:dyDescent="0.3">
      <c r="A170" s="23"/>
      <c r="B170" s="15"/>
      <c r="C170" s="11"/>
      <c r="D170" s="7"/>
      <c r="E170" s="53"/>
      <c r="F170" s="51"/>
      <c r="G170" s="51"/>
      <c r="H170" s="51"/>
      <c r="I170" s="52"/>
      <c r="J170" s="51"/>
      <c r="K170" s="54"/>
      <c r="L170" s="41"/>
    </row>
    <row r="171" spans="1:12" ht="14.4" x14ac:dyDescent="0.3">
      <c r="A171" s="23"/>
      <c r="B171" s="15"/>
      <c r="C171" s="11"/>
      <c r="D171" s="7"/>
      <c r="E171" s="53"/>
      <c r="F171" s="51"/>
      <c r="G171" s="51"/>
      <c r="H171" s="51"/>
      <c r="I171" s="52"/>
      <c r="J171" s="51"/>
      <c r="K171" s="54"/>
      <c r="L171" s="41"/>
    </row>
    <row r="172" spans="1:12" ht="14.4" x14ac:dyDescent="0.3">
      <c r="A172" s="23"/>
      <c r="B172" s="15"/>
      <c r="C172" s="11"/>
      <c r="D172" s="7"/>
      <c r="E172" s="53"/>
      <c r="F172" s="51"/>
      <c r="G172" s="51"/>
      <c r="H172" s="51"/>
      <c r="I172" s="52"/>
      <c r="J172" s="51"/>
      <c r="K172" s="54"/>
      <c r="L172" s="41"/>
    </row>
    <row r="173" spans="1:12" ht="14.4" x14ac:dyDescent="0.3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/>
      <c r="E175" s="9"/>
      <c r="F175" s="19"/>
      <c r="G175" s="19"/>
      <c r="H175" s="19"/>
      <c r="I175" s="19"/>
      <c r="J175" s="19"/>
      <c r="K175" s="25"/>
      <c r="L175" s="19"/>
    </row>
    <row r="176" spans="1:12" ht="15" thickBot="1" x14ac:dyDescent="0.3">
      <c r="A176" s="29">
        <f>A158</f>
        <v>2</v>
      </c>
      <c r="B176" s="30"/>
      <c r="C176" s="83"/>
      <c r="D176" s="84"/>
      <c r="E176" s="31"/>
      <c r="F176" s="32"/>
      <c r="G176" s="32"/>
      <c r="H176" s="32"/>
      <c r="I176" s="32"/>
      <c r="J176" s="32"/>
      <c r="K176" s="32"/>
      <c r="L176" s="32"/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57</v>
      </c>
      <c r="F177" s="49">
        <v>250</v>
      </c>
      <c r="G177" s="49">
        <v>5.45</v>
      </c>
      <c r="H177" s="49">
        <v>5.53</v>
      </c>
      <c r="I177" s="50">
        <v>34.130000000000003</v>
      </c>
      <c r="J177" s="49">
        <v>208.09</v>
      </c>
      <c r="K177" s="66" t="s">
        <v>33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3" t="s">
        <v>71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39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3" t="s">
        <v>59</v>
      </c>
      <c r="F179" s="51">
        <v>50</v>
      </c>
      <c r="G179" s="51">
        <v>3.83</v>
      </c>
      <c r="H179" s="51">
        <v>0.49</v>
      </c>
      <c r="I179" s="52">
        <v>23.43</v>
      </c>
      <c r="J179" s="51">
        <v>113.98</v>
      </c>
      <c r="K179" s="54" t="s">
        <v>34</v>
      </c>
      <c r="L179" s="41"/>
    </row>
    <row r="180" spans="1:12" ht="14.4" x14ac:dyDescent="0.3">
      <c r="A180" s="23"/>
      <c r="B180" s="15"/>
      <c r="C180" s="11"/>
      <c r="D180" s="54" t="s">
        <v>21</v>
      </c>
      <c r="E180" s="53" t="s">
        <v>60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46</v>
      </c>
      <c r="L180" s="77">
        <v>135.13999999999999</v>
      </c>
    </row>
    <row r="181" spans="1:12" ht="14.4" x14ac:dyDescent="0.3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27</v>
      </c>
      <c r="E184" s="9"/>
      <c r="F184" s="19">
        <f>SUM(F177:F183)</f>
        <v>590</v>
      </c>
      <c r="G184" s="19">
        <f t="shared" ref="G184:J184" si="26">SUM(G177:G183)</f>
        <v>17.920000000000002</v>
      </c>
      <c r="H184" s="19">
        <f t="shared" si="26"/>
        <v>18.450000000000003</v>
      </c>
      <c r="I184" s="19">
        <f t="shared" si="26"/>
        <v>98.789999999999992</v>
      </c>
      <c r="J184" s="19">
        <f t="shared" si="26"/>
        <v>633.40000000000009</v>
      </c>
      <c r="K184" s="25"/>
      <c r="L184" s="19">
        <f t="shared" ref="L184" si="27">SUM(L177:L183)</f>
        <v>135.13999999999999</v>
      </c>
    </row>
    <row r="185" spans="1:12" ht="14.4" x14ac:dyDescent="0.3">
      <c r="A185" s="26"/>
      <c r="B185" s="13"/>
      <c r="C185" s="10"/>
      <c r="D185" s="8"/>
      <c r="E185" s="57"/>
      <c r="F185" s="55"/>
      <c r="G185" s="55"/>
      <c r="H185" s="55"/>
      <c r="I185" s="56"/>
      <c r="J185" s="55"/>
      <c r="K185" s="58"/>
      <c r="L185" s="41"/>
    </row>
    <row r="186" spans="1:12" ht="15" thickBot="1" x14ac:dyDescent="0.35">
      <c r="A186" s="23"/>
      <c r="B186" s="15"/>
      <c r="C186" s="11"/>
      <c r="D186" s="7"/>
      <c r="E186" s="53"/>
      <c r="F186" s="51"/>
      <c r="G186" s="51"/>
      <c r="H186" s="51"/>
      <c r="I186" s="52"/>
      <c r="J186" s="51"/>
      <c r="K186" s="54"/>
      <c r="L186" s="41"/>
    </row>
    <row r="187" spans="1:12" ht="14.4" x14ac:dyDescent="0.3">
      <c r="A187" s="23"/>
      <c r="B187" s="15"/>
      <c r="C187" s="11"/>
      <c r="D187" s="7"/>
      <c r="E187" s="64"/>
      <c r="F187" s="49"/>
      <c r="G187" s="49"/>
      <c r="H187" s="49"/>
      <c r="I187" s="50"/>
      <c r="J187" s="49"/>
      <c r="K187" s="66"/>
      <c r="L187" s="41"/>
    </row>
    <row r="188" spans="1:12" ht="15" thickBot="1" x14ac:dyDescent="0.35">
      <c r="A188" s="23"/>
      <c r="B188" s="15"/>
      <c r="C188" s="11"/>
      <c r="D188" s="7"/>
      <c r="E188" s="65"/>
      <c r="F188" s="51"/>
      <c r="G188" s="51"/>
      <c r="H188" s="51"/>
      <c r="I188" s="52"/>
      <c r="J188" s="51"/>
      <c r="K188" s="67"/>
      <c r="L188" s="41"/>
    </row>
    <row r="189" spans="1:12" ht="15" thickBot="1" x14ac:dyDescent="0.35">
      <c r="A189" s="23"/>
      <c r="B189" s="15"/>
      <c r="C189" s="11"/>
      <c r="D189" s="7"/>
      <c r="E189" s="53"/>
      <c r="F189" s="59"/>
      <c r="G189" s="59"/>
      <c r="H189" s="59"/>
      <c r="I189" s="60"/>
      <c r="J189" s="59"/>
      <c r="K189" s="54"/>
      <c r="L189" s="41"/>
    </row>
    <row r="190" spans="1:12" ht="14.4" x14ac:dyDescent="0.3">
      <c r="A190" s="23"/>
      <c r="B190" s="15"/>
      <c r="C190" s="11"/>
      <c r="D190" s="7"/>
      <c r="E190" s="53"/>
      <c r="F190" s="51"/>
      <c r="G190" s="51"/>
      <c r="H190" s="51"/>
      <c r="I190" s="52"/>
      <c r="J190" s="51"/>
      <c r="K190" s="54"/>
      <c r="L190" s="41"/>
    </row>
    <row r="191" spans="1:12" ht="15" thickBot="1" x14ac:dyDescent="0.35">
      <c r="A191" s="23"/>
      <c r="B191" s="15"/>
      <c r="C191" s="11"/>
      <c r="D191" s="7"/>
      <c r="E191" s="53"/>
      <c r="F191" s="51"/>
      <c r="G191" s="59"/>
      <c r="H191" s="59"/>
      <c r="I191" s="60"/>
      <c r="J191" s="59"/>
      <c r="K191" s="54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/>
      <c r="E194" s="9"/>
      <c r="F194" s="19"/>
      <c r="G194" s="19"/>
      <c r="H194" s="19"/>
      <c r="I194" s="19"/>
      <c r="J194" s="19"/>
      <c r="K194" s="25"/>
      <c r="L194" s="19"/>
    </row>
    <row r="195" spans="1:12" ht="15" thickBot="1" x14ac:dyDescent="0.3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590</v>
      </c>
      <c r="G195" s="32">
        <f>G184+G194</f>
        <v>17.920000000000002</v>
      </c>
      <c r="H195" s="32">
        <f>H184+H194</f>
        <v>18.450000000000003</v>
      </c>
      <c r="I195" s="32">
        <f>I184+I194</f>
        <v>98.789999999999992</v>
      </c>
      <c r="J195" s="32">
        <f>J184+J194</f>
        <v>633.40000000000009</v>
      </c>
      <c r="K195" s="32"/>
      <c r="L195" s="32">
        <f>L184+L194</f>
        <v>135.13999999999999</v>
      </c>
    </row>
    <row r="196" spans="1:12" x14ac:dyDescent="0.25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590</v>
      </c>
      <c r="G196" s="34">
        <f>(G24+G43+G62+G81+G100+G119+G138+G157+G176+G195)/(IF(G24=0,0,1)+IF(G43=0,0,1)+IF(G62=0,0,1)+IF(G81=0,0,1)+IF(G100=0,0,1)+IF(G119=0,0,1)+IF(G138=0,0,1)+IF(G157=0,0,1)+IF(G176=0,0,1)+IF(G195=0,0,1))</f>
        <v>17.920000000000002</v>
      </c>
      <c r="H196" s="34">
        <f>(H24+H43+H62+H81+H100+H119+H138+H157+H176+H195)/(IF(H24=0,0,1)+IF(H43=0,0,1)+IF(H62=0,0,1)+IF(H81=0,0,1)+IF(H100=0,0,1)+IF(H119=0,0,1)+IF(H138=0,0,1)+IF(H157=0,0,1)+IF(H176=0,0,1)+IF(H195=0,0,1))</f>
        <v>18.450000000000003</v>
      </c>
      <c r="I196" s="34">
        <f>(I24+I43+I62+I81+I100+I119+I138+I157+I176+I195)/(IF(I24=0,0,1)+IF(I43=0,0,1)+IF(I62=0,0,1)+IF(I81=0,0,1)+IF(I100=0,0,1)+IF(I119=0,0,1)+IF(I138=0,0,1)+IF(I157=0,0,1)+IF(I176=0,0,1)+IF(I195=0,0,1))</f>
        <v>98.789999999999992</v>
      </c>
      <c r="J196" s="34">
        <f>(J24+J43+J62+J81+J100+J119+J138+J157+J176+J195)/(IF(J24=0,0,1)+IF(J43=0,0,1)+IF(J62=0,0,1)+IF(J81=0,0,1)+IF(J100=0,0,1)+IF(J119=0,0,1)+IF(J138=0,0,1)+IF(J157=0,0,1)+IF(J176=0,0,1)+IF(J195=0,0,1))</f>
        <v>633.40000000000009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135.13999999999999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Животенко</cp:lastModifiedBy>
  <dcterms:created xsi:type="dcterms:W3CDTF">2022-05-16T14:23:56Z</dcterms:created>
  <dcterms:modified xsi:type="dcterms:W3CDTF">2026-10-21T16:57:58Z</dcterms:modified>
</cp:coreProperties>
</file>