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H42" i="1"/>
  <c r="J42"/>
  <c r="I61"/>
  <c r="J61"/>
  <c r="H23" l="1"/>
  <c r="B195" l="1"/>
  <c r="A195"/>
  <c r="L194"/>
  <c r="J194"/>
  <c r="I194"/>
  <c r="H194"/>
  <c r="G194"/>
  <c r="F194"/>
  <c r="B185"/>
  <c r="A185"/>
  <c r="L184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76"/>
  <c r="B157"/>
  <c r="A157"/>
  <c r="L156"/>
  <c r="J156"/>
  <c r="I156"/>
  <c r="H156"/>
  <c r="G156"/>
  <c r="F156"/>
  <c r="B147"/>
  <c r="A147"/>
  <c r="L146"/>
  <c r="J146"/>
  <c r="I146"/>
  <c r="H146"/>
  <c r="G146"/>
  <c r="F157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F119" s="1"/>
  <c r="B109"/>
  <c r="A109"/>
  <c r="L108"/>
  <c r="J108"/>
  <c r="I108"/>
  <c r="H108"/>
  <c r="G108"/>
  <c r="B100"/>
  <c r="A100"/>
  <c r="L99"/>
  <c r="J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F81" s="1"/>
  <c r="B71"/>
  <c r="A71"/>
  <c r="L70"/>
  <c r="B62"/>
  <c r="A62"/>
  <c r="L61"/>
  <c r="F61"/>
  <c r="B52"/>
  <c r="A52"/>
  <c r="L51"/>
  <c r="F51"/>
  <c r="B43"/>
  <c r="A43"/>
  <c r="L42"/>
  <c r="F42"/>
  <c r="B33"/>
  <c r="A33"/>
  <c r="L32"/>
  <c r="J32"/>
  <c r="I32"/>
  <c r="H32"/>
  <c r="F32"/>
  <c r="B24"/>
  <c r="A24"/>
  <c r="L23"/>
  <c r="J23"/>
  <c r="I23"/>
  <c r="G23"/>
  <c r="F23"/>
  <c r="B14"/>
  <c r="A14"/>
  <c r="L13"/>
  <c r="J13"/>
  <c r="I13"/>
  <c r="H13"/>
  <c r="G13"/>
  <c r="F13"/>
  <c r="F100" l="1"/>
  <c r="L157"/>
  <c r="F195"/>
  <c r="I157"/>
  <c r="F138"/>
  <c r="I119"/>
  <c r="J100"/>
  <c r="H100"/>
  <c r="G62"/>
  <c r="I62"/>
  <c r="F62"/>
  <c r="I43"/>
  <c r="I24"/>
  <c r="J176"/>
  <c r="H176"/>
  <c r="G176"/>
  <c r="J195"/>
  <c r="I195"/>
  <c r="H157"/>
  <c r="J157"/>
  <c r="G138"/>
  <c r="J119"/>
  <c r="H119"/>
  <c r="G81"/>
  <c r="J62"/>
  <c r="H62"/>
  <c r="G195"/>
  <c r="L176"/>
  <c r="L138"/>
  <c r="L195"/>
  <c r="H195"/>
  <c r="I176"/>
  <c r="G157"/>
  <c r="H138"/>
  <c r="J138"/>
  <c r="I138"/>
  <c r="G119"/>
  <c r="G100"/>
  <c r="I81"/>
  <c r="H81"/>
  <c r="H43"/>
  <c r="G43"/>
  <c r="H24"/>
  <c r="G24"/>
  <c r="L119"/>
  <c r="L100"/>
  <c r="I100"/>
  <c r="L43"/>
  <c r="L62"/>
  <c r="J43"/>
  <c r="F43"/>
  <c r="L24"/>
  <c r="J24"/>
  <c r="F24"/>
  <c r="L81"/>
  <c r="J81"/>
  <c r="I196" l="1"/>
  <c r="H196"/>
  <c r="G196"/>
  <c r="F196"/>
  <c r="J196"/>
  <c r="L196"/>
</calcChain>
</file>

<file path=xl/sharedStrings.xml><?xml version="1.0" encoding="utf-8"?>
<sst xmlns="http://schemas.openxmlformats.org/spreadsheetml/2006/main" count="448" uniqueCount="144">
  <si>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</si>
  <si>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</si>
  <si>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</si>
  <si>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</si>
  <si>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</si>
  <si>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</si>
  <si>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</si>
  <si>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</si>
  <si>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</si>
  <si>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</si>
  <si>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</si>
  <si>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</si>
  <si>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</si>
  <si>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</si>
  <si>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</si>
  <si>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</si>
  <si>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</si>
  <si>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</si>
  <si>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</si>
  <si>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</si>
  <si>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</si>
  <si>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</si>
  <si>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</si>
  <si>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</si>
  <si>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</si>
  <si>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</si>
  <si>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</si>
  <si>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</si>
  <si>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</si>
  <si>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</si>
  <si>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</si>
  <si>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</si>
  <si>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</si>
  <si>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</si>
  <si>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</si>
  <si>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</si>
  <si>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</si>
  <si>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</si>
  <si>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</si>
  <si>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</si>
  <si>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</si>
  <si>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</si>
  <si>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</si>
  <si>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</si>
  <si>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</si>
  <si>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</si>
  <si>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</si>
  <si>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</si>
  <si>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</si>
  <si>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</si>
  <si>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</si>
  <si>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</si>
  <si>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</si>
  <si>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</si>
  <si>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</si>
  <si>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</si>
  <si>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</si>
  <si>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</si>
  <si>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</si>
  <si>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</si>
  <si>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</si>
  <si>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</si>
  <si>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</si>
  <si>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</si>
  <si>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</si>
  <si>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</si>
  <si>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</si>
  <si>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</si>
  <si>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</si>
  <si>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</si>
  <si>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</si>
  <si>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</si>
  <si>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</si>
  <si>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</si>
  <si>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</si>
  <si>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</si>
  <si>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</si>
  <si>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</si>
  <si>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</si>
  <si>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</si>
  <si>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</si>
  <si>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</si>
  <si>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</si>
  <si>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</si>
  <si>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</si>
  <si>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</si>
  <si>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</si>
  <si>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</si>
  <si>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</si>
  <si>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</si>
  <si>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</si>
  <si>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</si>
  <si>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</si>
  <si>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</si>
  <si>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</si>
  <si>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</si>
  <si>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</si>
  <si>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</si>
  <si>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</si>
  <si>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</si>
  <si>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</si>
  <si>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</si>
  <si>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</si>
  <si>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</si>
  <si>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</si>
  <si>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</si>
  <si>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</si>
  <si>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</si>
  <si>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</si>
  <si>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</si>
  <si>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</si>
  <si>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</si>
  <si>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</si>
  <si>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</si>
  <si>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</si>
  <si>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</si>
  <si>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</si>
  <si>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</si>
  <si>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</si>
  <si>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</si>
  <si>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</si>
  <si>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</si>
  <si>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</si>
  <si>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</si>
  <si>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08</t>
  </si>
  <si>
    <t>Ковалев Р.С.</t>
  </si>
  <si>
    <t>ОГУРЕЦ СВЕЖИЙ</t>
  </si>
  <si>
    <t>ТТК №1</t>
  </si>
  <si>
    <t>12</t>
  </si>
  <si>
    <t>15</t>
  </si>
  <si>
    <t>32</t>
  </si>
  <si>
    <t>67</t>
  </si>
  <si>
    <t>ПОМИДОР СВЕЖИЙ</t>
  </si>
  <si>
    <t>ТТК №2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</si>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</sst>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2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left" vertical="center" wrapText="1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zoomScale="96" zoomScaleNormal="96" workbookViewId="0">
      <pane xSplit="4" ySplit="5" topLeftCell="E90" activePane="bottomRight" state="frozen"/>
      <selection pane="topRight" activeCell="E1" sqref="E1"/>
      <selection pane="bottomLeft" activeCell="A6" sqref="A6"/>
      <selection pane="bottomRight" activeCell="O113" sqref="O11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>
      <c r="A1" s="1" t="s">
        <v>7</v>
      </c>
      <c r="C1" s="142">
        <v>120</v>
      </c>
      <c r="D1" s="143"/>
      <c r="E1" s="143"/>
      <c r="F1" s="11" t="s">
        <v>16</v>
      </c>
      <c r="G1" s="2" t="s">
        <v>17</v>
      </c>
      <c r="H1" s="144" t="s">
        <v>62</v>
      </c>
      <c r="I1" s="145"/>
      <c r="J1" s="145"/>
      <c r="K1" s="146"/>
    </row>
    <row r="2" spans="1:12" ht="18">
      <c r="A2" s="30" t="s">
        <v>6</v>
      </c>
      <c r="C2" s="2"/>
      <c r="G2" s="2" t="s">
        <v>18</v>
      </c>
      <c r="H2" s="147" t="s">
        <v>125</v>
      </c>
      <c r="I2" s="147"/>
      <c r="J2" s="147"/>
      <c r="K2" s="147"/>
    </row>
    <row r="3" spans="1:12" ht="17.25" customHeight="1">
      <c r="A3" s="4" t="s">
        <v>8</v>
      </c>
      <c r="C3" s="2"/>
      <c r="D3" s="3"/>
      <c r="E3" s="33" t="s">
        <v>9</v>
      </c>
      <c r="G3" s="2" t="s">
        <v>19</v>
      </c>
      <c r="H3" s="37">
        <v>31</v>
      </c>
      <c r="I3" s="138" t="s">
        <v>124</v>
      </c>
      <c r="J3" s="38">
        <v>2026</v>
      </c>
      <c r="K3" s="39"/>
    </row>
    <row r="4" spans="1:12">
      <c r="C4" s="2"/>
      <c r="D4" s="4"/>
      <c r="H4" s="36" t="s">
        <v>85</v>
      </c>
      <c r="I4" s="36">
        <v>25</v>
      </c>
      <c r="J4" s="36" t="s">
        <v>35</v>
      </c>
    </row>
    <row r="5" spans="1:12" ht="34.5" thickBot="1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>
      <c r="A6" s="18">
        <v>1</v>
      </c>
      <c r="B6" s="19">
        <v>1</v>
      </c>
      <c r="C6" s="20" t="s">
        <v>20</v>
      </c>
      <c r="D6" s="5" t="s">
        <v>21</v>
      </c>
      <c r="E6" s="49" t="s">
        <v>86</v>
      </c>
      <c r="F6" s="79">
        <v>200</v>
      </c>
      <c r="G6" s="135">
        <v>4</v>
      </c>
      <c r="H6" s="135">
        <v>4</v>
      </c>
      <c r="I6" s="135">
        <v>23</v>
      </c>
      <c r="J6" s="135">
        <v>140</v>
      </c>
      <c r="K6" s="53" t="s">
        <v>44</v>
      </c>
      <c r="L6" s="80"/>
    </row>
    <row r="7" spans="1:12" ht="14.45" customHeight="1">
      <c r="A7" s="21"/>
      <c r="B7" s="14"/>
      <c r="C7" s="10"/>
      <c r="D7" s="5" t="s">
        <v>21</v>
      </c>
      <c r="E7" s="81" t="s">
        <v>87</v>
      </c>
      <c r="F7" s="82">
        <v>90</v>
      </c>
      <c r="G7" s="96">
        <v>9</v>
      </c>
      <c r="H7" s="96">
        <v>12</v>
      </c>
      <c r="I7" s="96">
        <v>30</v>
      </c>
      <c r="J7" s="96">
        <v>267</v>
      </c>
      <c r="K7" s="53" t="s">
        <v>88</v>
      </c>
      <c r="L7" s="84"/>
    </row>
    <row r="8" spans="1:12" ht="15">
      <c r="A8" s="21"/>
      <c r="B8" s="14"/>
      <c r="C8" s="10"/>
      <c r="D8" s="7" t="s">
        <v>22</v>
      </c>
      <c r="E8" s="49" t="s">
        <v>52</v>
      </c>
      <c r="F8" s="82">
        <v>200</v>
      </c>
      <c r="G8" s="96">
        <v>0</v>
      </c>
      <c r="H8" s="96">
        <v>0</v>
      </c>
      <c r="I8" s="96">
        <v>11</v>
      </c>
      <c r="J8" s="96">
        <v>43</v>
      </c>
      <c r="K8" s="53" t="s">
        <v>45</v>
      </c>
      <c r="L8" s="84"/>
    </row>
    <row r="9" spans="1:12" ht="15">
      <c r="A9" s="21"/>
      <c r="B9" s="14"/>
      <c r="C9" s="10"/>
      <c r="D9" s="7" t="s">
        <v>23</v>
      </c>
      <c r="E9" s="49" t="s">
        <v>53</v>
      </c>
      <c r="F9" s="82">
        <v>40</v>
      </c>
      <c r="G9" s="96">
        <v>3</v>
      </c>
      <c r="H9" s="96">
        <v>0</v>
      </c>
      <c r="I9" s="96">
        <v>19</v>
      </c>
      <c r="J9" s="96">
        <v>94</v>
      </c>
      <c r="K9" s="53" t="s">
        <v>38</v>
      </c>
      <c r="L9" s="84">
        <v>135.13999999999999</v>
      </c>
    </row>
    <row r="10" spans="1:12" ht="15">
      <c r="A10" s="21"/>
      <c r="B10" s="14"/>
      <c r="C10" s="10"/>
      <c r="D10" s="6"/>
      <c r="E10" s="49"/>
      <c r="F10" s="82"/>
      <c r="G10" s="82"/>
      <c r="H10" s="82"/>
      <c r="I10" s="82"/>
      <c r="J10" s="82"/>
      <c r="K10" s="53"/>
      <c r="L10" s="84"/>
    </row>
    <row r="11" spans="1:12" ht="15">
      <c r="A11" s="21"/>
      <c r="B11" s="14"/>
      <c r="C11" s="10"/>
      <c r="D11" s="6"/>
      <c r="E11" s="81"/>
      <c r="F11" s="82"/>
      <c r="G11" s="82"/>
      <c r="H11" s="82"/>
      <c r="I11" s="82"/>
      <c r="J11" s="82"/>
      <c r="K11" s="83"/>
      <c r="L11" s="84"/>
    </row>
    <row r="12" spans="1:12" ht="15">
      <c r="A12" s="21"/>
      <c r="B12" s="14"/>
      <c r="C12" s="10"/>
      <c r="D12" s="6"/>
      <c r="E12" s="81"/>
      <c r="F12" s="82"/>
      <c r="G12" s="82"/>
      <c r="H12" s="82"/>
      <c r="I12" s="82"/>
      <c r="J12" s="82"/>
      <c r="K12" s="83"/>
      <c r="L12" s="84"/>
    </row>
    <row r="13" spans="1:12" ht="15">
      <c r="A13" s="22"/>
      <c r="B13" s="16"/>
      <c r="C13" s="8"/>
      <c r="D13" s="17" t="s">
        <v>32</v>
      </c>
      <c r="E13" s="85"/>
      <c r="F13" s="86">
        <f>SUM(F6:F12)</f>
        <v>530</v>
      </c>
      <c r="G13" s="86">
        <f t="shared" ref="G13:J13" si="0">SUM(G6:G12)</f>
        <v>16</v>
      </c>
      <c r="H13" s="86">
        <f t="shared" si="0"/>
        <v>16</v>
      </c>
      <c r="I13" s="86">
        <f t="shared" si="0"/>
        <v>83</v>
      </c>
      <c r="J13" s="86">
        <f t="shared" si="0"/>
        <v>544</v>
      </c>
      <c r="K13" s="87"/>
      <c r="L13" s="88">
        <f t="shared" ref="L13" si="1">SUM(L6:L12)</f>
        <v>135.13999999999999</v>
      </c>
    </row>
    <row r="14" spans="1:12" ht="1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9" t="s">
        <v>71</v>
      </c>
      <c r="F14" s="51">
        <v>60</v>
      </c>
      <c r="G14" s="108">
        <v>1</v>
      </c>
      <c r="H14" s="108">
        <v>4</v>
      </c>
      <c r="I14" s="108">
        <v>5</v>
      </c>
      <c r="J14" s="108">
        <v>55</v>
      </c>
      <c r="K14" s="53" t="s">
        <v>72</v>
      </c>
      <c r="L14" s="84"/>
    </row>
    <row r="15" spans="1:12" ht="15">
      <c r="A15" s="21"/>
      <c r="B15" s="14"/>
      <c r="C15" s="10"/>
      <c r="D15" s="7" t="s">
        <v>27</v>
      </c>
      <c r="E15" s="41" t="s">
        <v>54</v>
      </c>
      <c r="F15" s="42">
        <v>200</v>
      </c>
      <c r="G15" s="111">
        <v>6</v>
      </c>
      <c r="H15" s="111">
        <v>8</v>
      </c>
      <c r="I15" s="111">
        <v>15</v>
      </c>
      <c r="J15" s="112">
        <v>157</v>
      </c>
      <c r="K15" s="70" t="s">
        <v>41</v>
      </c>
      <c r="L15" s="84"/>
    </row>
    <row r="16" spans="1:12" ht="15">
      <c r="A16" s="21"/>
      <c r="B16" s="14"/>
      <c r="C16" s="10"/>
      <c r="D16" s="7" t="s">
        <v>28</v>
      </c>
      <c r="E16" s="97" t="s">
        <v>89</v>
      </c>
      <c r="F16" s="42">
        <v>90</v>
      </c>
      <c r="G16" s="111">
        <v>10</v>
      </c>
      <c r="H16" s="111">
        <v>13</v>
      </c>
      <c r="I16" s="111">
        <v>12</v>
      </c>
      <c r="J16" s="112">
        <v>207</v>
      </c>
      <c r="K16" s="42" t="s">
        <v>90</v>
      </c>
      <c r="L16" s="84"/>
    </row>
    <row r="17" spans="1:12" ht="15">
      <c r="A17" s="21"/>
      <c r="B17" s="14"/>
      <c r="C17" s="10"/>
      <c r="D17" s="7" t="s">
        <v>29</v>
      </c>
      <c r="E17" s="41" t="s">
        <v>55</v>
      </c>
      <c r="F17" s="42">
        <v>150</v>
      </c>
      <c r="G17" s="111">
        <v>6</v>
      </c>
      <c r="H17" s="111">
        <v>3</v>
      </c>
      <c r="I17" s="111">
        <v>26</v>
      </c>
      <c r="J17" s="112">
        <v>152</v>
      </c>
      <c r="K17" s="42" t="s">
        <v>42</v>
      </c>
      <c r="L17" s="84"/>
    </row>
    <row r="18" spans="1:12" ht="15">
      <c r="A18" s="21"/>
      <c r="B18" s="14"/>
      <c r="C18" s="10"/>
      <c r="D18" s="7" t="s">
        <v>22</v>
      </c>
      <c r="E18" s="41" t="s">
        <v>56</v>
      </c>
      <c r="F18" s="43">
        <v>200</v>
      </c>
      <c r="G18" s="111">
        <v>0</v>
      </c>
      <c r="H18" s="111">
        <v>0</v>
      </c>
      <c r="I18" s="111">
        <v>11</v>
      </c>
      <c r="J18" s="112">
        <v>43</v>
      </c>
      <c r="K18" s="42" t="s">
        <v>43</v>
      </c>
      <c r="L18" s="84"/>
    </row>
    <row r="19" spans="1:12" ht="15">
      <c r="A19" s="21"/>
      <c r="B19" s="14"/>
      <c r="C19" s="10"/>
      <c r="D19" s="7" t="s">
        <v>30</v>
      </c>
      <c r="E19" s="41" t="s">
        <v>53</v>
      </c>
      <c r="F19" s="42">
        <v>30</v>
      </c>
      <c r="G19" s="111">
        <v>2</v>
      </c>
      <c r="H19" s="111">
        <v>0</v>
      </c>
      <c r="I19" s="111">
        <v>15</v>
      </c>
      <c r="J19" s="112">
        <v>71</v>
      </c>
      <c r="K19" s="70" t="s">
        <v>38</v>
      </c>
      <c r="L19" s="84"/>
    </row>
    <row r="20" spans="1:12" ht="15">
      <c r="A20" s="21"/>
      <c r="B20" s="14"/>
      <c r="C20" s="10"/>
      <c r="D20" s="7" t="s">
        <v>31</v>
      </c>
      <c r="E20" s="41" t="s">
        <v>57</v>
      </c>
      <c r="F20" s="42">
        <v>40</v>
      </c>
      <c r="G20" s="113">
        <v>2</v>
      </c>
      <c r="H20" s="113">
        <v>1</v>
      </c>
      <c r="I20" s="113">
        <v>15</v>
      </c>
      <c r="J20" s="114">
        <v>76</v>
      </c>
      <c r="K20" s="70" t="s">
        <v>39</v>
      </c>
      <c r="L20" s="84">
        <v>135.13999999999999</v>
      </c>
    </row>
    <row r="21" spans="1:12" ht="15">
      <c r="A21" s="21"/>
      <c r="B21" s="14"/>
      <c r="C21" s="10"/>
      <c r="D21" s="6"/>
      <c r="E21" s="81"/>
      <c r="F21" s="82"/>
      <c r="G21" s="82"/>
      <c r="H21" s="82"/>
      <c r="I21" s="82"/>
      <c r="J21" s="82"/>
      <c r="K21" s="83"/>
      <c r="L21" s="84"/>
    </row>
    <row r="22" spans="1:12" ht="15">
      <c r="A22" s="21"/>
      <c r="B22" s="14"/>
      <c r="C22" s="10"/>
      <c r="D22" s="6"/>
      <c r="E22" s="81"/>
      <c r="F22" s="82"/>
      <c r="G22" s="82"/>
      <c r="H22" s="82"/>
      <c r="I22" s="82"/>
      <c r="J22" s="82"/>
      <c r="K22" s="83"/>
      <c r="L22" s="84"/>
    </row>
    <row r="23" spans="1:12" ht="15">
      <c r="A23" s="22"/>
      <c r="B23" s="16"/>
      <c r="C23" s="8"/>
      <c r="D23" s="17" t="s">
        <v>32</v>
      </c>
      <c r="E23" s="85"/>
      <c r="F23" s="86">
        <f>SUM(F14:F22)</f>
        <v>770</v>
      </c>
      <c r="G23" s="86">
        <f t="shared" ref="G23:J23" si="2">SUM(G14:G22)</f>
        <v>27</v>
      </c>
      <c r="H23" s="86">
        <f t="shared" si="2"/>
        <v>29</v>
      </c>
      <c r="I23" s="86">
        <f t="shared" si="2"/>
        <v>99</v>
      </c>
      <c r="J23" s="86">
        <f t="shared" si="2"/>
        <v>761</v>
      </c>
      <c r="K23" s="87"/>
      <c r="L23" s="88">
        <f t="shared" ref="L23" si="3">SUM(L14:L22)</f>
        <v>135.13999999999999</v>
      </c>
    </row>
    <row r="24" spans="1:12" ht="15.75" thickBot="1">
      <c r="A24" s="26">
        <f>A6</f>
        <v>1</v>
      </c>
      <c r="B24" s="27">
        <f>B6</f>
        <v>1</v>
      </c>
      <c r="C24" s="139" t="s">
        <v>4</v>
      </c>
      <c r="D24" s="140"/>
      <c r="E24" s="89"/>
      <c r="F24" s="90">
        <f>F13+F23</f>
        <v>1300</v>
      </c>
      <c r="G24" s="90">
        <f t="shared" ref="G24:J24" si="4">G13+G23</f>
        <v>43</v>
      </c>
      <c r="H24" s="90">
        <f t="shared" si="4"/>
        <v>45</v>
      </c>
      <c r="I24" s="90">
        <f t="shared" si="4"/>
        <v>182</v>
      </c>
      <c r="J24" s="90">
        <f t="shared" si="4"/>
        <v>1305</v>
      </c>
      <c r="K24" s="91"/>
      <c r="L24" s="92">
        <f t="shared" ref="L24" si="5">L13+L23</f>
        <v>270.27999999999997</v>
      </c>
    </row>
    <row r="25" spans="1:12" ht="15">
      <c r="A25" s="13">
        <v>1</v>
      </c>
      <c r="B25" s="14">
        <v>2</v>
      </c>
      <c r="C25" s="20" t="s">
        <v>20</v>
      </c>
      <c r="D25" s="98" t="s">
        <v>21</v>
      </c>
      <c r="E25" s="49" t="s">
        <v>89</v>
      </c>
      <c r="F25" s="51">
        <v>90</v>
      </c>
      <c r="G25" s="109" t="s">
        <v>123</v>
      </c>
      <c r="H25" s="109">
        <v>13</v>
      </c>
      <c r="I25" s="109">
        <v>12</v>
      </c>
      <c r="J25" s="109">
        <v>207</v>
      </c>
      <c r="K25" s="53" t="s">
        <v>90</v>
      </c>
      <c r="L25" s="80"/>
    </row>
    <row r="26" spans="1:12" ht="15">
      <c r="A26" s="13"/>
      <c r="B26" s="14"/>
      <c r="C26" s="10"/>
      <c r="D26" s="99" t="s">
        <v>21</v>
      </c>
      <c r="E26" s="81" t="s">
        <v>91</v>
      </c>
      <c r="F26" s="82">
        <v>160</v>
      </c>
      <c r="G26" s="96">
        <v>6</v>
      </c>
      <c r="H26" s="96">
        <v>3</v>
      </c>
      <c r="I26" s="96">
        <v>28</v>
      </c>
      <c r="J26" s="96">
        <v>164</v>
      </c>
      <c r="K26" s="83" t="s">
        <v>42</v>
      </c>
      <c r="L26" s="84"/>
    </row>
    <row r="27" spans="1:12" ht="15">
      <c r="A27" s="13"/>
      <c r="B27" s="14"/>
      <c r="C27" s="10"/>
      <c r="D27" s="100" t="s">
        <v>22</v>
      </c>
      <c r="E27" s="49" t="s">
        <v>59</v>
      </c>
      <c r="F27" s="82">
        <v>200</v>
      </c>
      <c r="G27" s="96">
        <v>0</v>
      </c>
      <c r="H27" s="96">
        <v>0</v>
      </c>
      <c r="I27" s="96">
        <v>11</v>
      </c>
      <c r="J27" s="96">
        <v>44</v>
      </c>
      <c r="K27" s="53" t="s">
        <v>37</v>
      </c>
      <c r="L27" s="84"/>
    </row>
    <row r="28" spans="1:12" ht="15">
      <c r="A28" s="13"/>
      <c r="B28" s="14"/>
      <c r="C28" s="10"/>
      <c r="D28" s="100" t="s">
        <v>23</v>
      </c>
      <c r="E28" s="49" t="s">
        <v>53</v>
      </c>
      <c r="F28" s="93">
        <v>50</v>
      </c>
      <c r="G28" s="96">
        <v>4</v>
      </c>
      <c r="H28" s="96">
        <v>1</v>
      </c>
      <c r="I28" s="96">
        <v>24</v>
      </c>
      <c r="J28" s="96">
        <v>114</v>
      </c>
      <c r="K28" s="53" t="s">
        <v>38</v>
      </c>
      <c r="L28" s="84">
        <v>135.13999999999999</v>
      </c>
    </row>
    <row r="29" spans="1:12" ht="15">
      <c r="A29" s="13"/>
      <c r="B29" s="14"/>
      <c r="C29" s="10"/>
      <c r="D29" s="101"/>
      <c r="E29" s="81"/>
      <c r="F29" s="82"/>
      <c r="G29" s="82"/>
      <c r="H29" s="82"/>
      <c r="I29" s="82"/>
      <c r="J29" s="82"/>
      <c r="K29" s="83"/>
      <c r="L29" s="84"/>
    </row>
    <row r="30" spans="1:12" ht="15">
      <c r="A30" s="13"/>
      <c r="B30" s="14"/>
      <c r="C30" s="10"/>
      <c r="D30" s="6"/>
      <c r="E30" s="49"/>
      <c r="F30" s="51"/>
      <c r="G30" s="57"/>
      <c r="H30" s="57"/>
      <c r="I30" s="57"/>
      <c r="J30" s="46"/>
      <c r="K30" s="53"/>
      <c r="L30" s="84"/>
    </row>
    <row r="31" spans="1:12" ht="15">
      <c r="A31" s="13"/>
      <c r="B31" s="14"/>
      <c r="C31" s="10"/>
      <c r="D31" s="6"/>
      <c r="E31" s="81"/>
      <c r="F31" s="82"/>
      <c r="G31" s="82"/>
      <c r="H31" s="82"/>
      <c r="I31" s="82"/>
      <c r="J31" s="82"/>
      <c r="K31" s="83"/>
      <c r="L31" s="84"/>
    </row>
    <row r="32" spans="1:12" ht="15.75" thickBot="1">
      <c r="A32" s="15"/>
      <c r="B32" s="16"/>
      <c r="C32" s="8"/>
      <c r="D32" s="17" t="s">
        <v>32</v>
      </c>
      <c r="E32" s="85"/>
      <c r="F32" s="86">
        <f>SUM(F25:F31)</f>
        <v>500</v>
      </c>
      <c r="G32" s="86">
        <v>20</v>
      </c>
      <c r="H32" s="86">
        <f t="shared" ref="H32" si="6">SUM(H25:H31)</f>
        <v>17</v>
      </c>
      <c r="I32" s="86">
        <f t="shared" ref="I32" si="7">SUM(I25:I31)</f>
        <v>75</v>
      </c>
      <c r="J32" s="86">
        <f t="shared" ref="J32:L32" si="8">SUM(J25:J31)</f>
        <v>529</v>
      </c>
      <c r="K32" s="87"/>
      <c r="L32" s="88">
        <f t="shared" si="8"/>
        <v>135.13999999999999</v>
      </c>
    </row>
    <row r="33" spans="1:12" ht="15">
      <c r="A33" s="12">
        <f>A25</f>
        <v>1</v>
      </c>
      <c r="B33" s="12">
        <f>B25</f>
        <v>2</v>
      </c>
      <c r="C33" s="115" t="s">
        <v>25</v>
      </c>
      <c r="D33" s="7" t="s">
        <v>26</v>
      </c>
      <c r="E33" s="48" t="s">
        <v>126</v>
      </c>
      <c r="F33" s="52">
        <v>60</v>
      </c>
      <c r="G33" s="116" t="s">
        <v>113</v>
      </c>
      <c r="H33" s="116">
        <v>0</v>
      </c>
      <c r="I33" s="118" t="s">
        <v>118</v>
      </c>
      <c r="J33" s="54">
        <v>12</v>
      </c>
      <c r="K33" s="52" t="s">
        <v>127</v>
      </c>
      <c r="L33" s="84"/>
    </row>
    <row r="34" spans="1:12" ht="15">
      <c r="A34" s="13"/>
      <c r="B34" s="14"/>
      <c r="C34" s="10"/>
      <c r="D34" s="7" t="s">
        <v>27</v>
      </c>
      <c r="E34" s="49" t="s">
        <v>60</v>
      </c>
      <c r="F34" s="53">
        <v>200</v>
      </c>
      <c r="G34" s="109" t="s">
        <v>118</v>
      </c>
      <c r="H34" s="109">
        <v>8</v>
      </c>
      <c r="I34" s="119">
        <v>10</v>
      </c>
      <c r="J34" s="56">
        <v>123</v>
      </c>
      <c r="K34" s="71" t="s">
        <v>47</v>
      </c>
      <c r="L34" s="84"/>
    </row>
    <row r="35" spans="1:12" ht="15">
      <c r="A35" s="13"/>
      <c r="B35" s="14"/>
      <c r="C35" s="10"/>
      <c r="D35" s="7" t="s">
        <v>28</v>
      </c>
      <c r="E35" s="49" t="s">
        <v>92</v>
      </c>
      <c r="F35" s="53">
        <v>150</v>
      </c>
      <c r="G35" s="109">
        <v>12</v>
      </c>
      <c r="H35" s="109">
        <v>10</v>
      </c>
      <c r="I35" s="119" t="s">
        <v>119</v>
      </c>
      <c r="J35" s="56">
        <v>215</v>
      </c>
      <c r="K35" s="53" t="s">
        <v>66</v>
      </c>
      <c r="L35" s="84"/>
    </row>
    <row r="36" spans="1:12" ht="15">
      <c r="A36" s="13"/>
      <c r="B36" s="14"/>
      <c r="C36" s="10"/>
      <c r="D36" s="136" t="s">
        <v>111</v>
      </c>
      <c r="E36" s="97" t="s">
        <v>93</v>
      </c>
      <c r="F36" s="53">
        <v>20</v>
      </c>
      <c r="G36" s="109">
        <v>1</v>
      </c>
      <c r="H36" s="109">
        <v>4</v>
      </c>
      <c r="I36" s="119">
        <v>8</v>
      </c>
      <c r="J36" s="57">
        <v>71</v>
      </c>
      <c r="K36" s="53" t="s">
        <v>94</v>
      </c>
      <c r="L36" s="84"/>
    </row>
    <row r="37" spans="1:12" ht="15">
      <c r="A37" s="13"/>
      <c r="B37" s="14"/>
      <c r="C37" s="10"/>
      <c r="D37" s="7" t="s">
        <v>22</v>
      </c>
      <c r="E37" s="49" t="s">
        <v>52</v>
      </c>
      <c r="F37" s="58">
        <v>200</v>
      </c>
      <c r="G37" s="117">
        <v>0</v>
      </c>
      <c r="H37" s="117">
        <v>0</v>
      </c>
      <c r="I37" s="120">
        <v>11</v>
      </c>
      <c r="J37" s="59">
        <v>42</v>
      </c>
      <c r="K37" s="53" t="s">
        <v>45</v>
      </c>
      <c r="L37" s="84"/>
    </row>
    <row r="38" spans="1:12" ht="15">
      <c r="A38" s="13"/>
      <c r="B38" s="14"/>
      <c r="C38" s="10"/>
      <c r="D38" s="7" t="s">
        <v>30</v>
      </c>
      <c r="E38" s="49" t="s">
        <v>53</v>
      </c>
      <c r="F38" s="53">
        <v>60</v>
      </c>
      <c r="G38" s="109" t="s">
        <v>114</v>
      </c>
      <c r="H38" s="109" t="s">
        <v>113</v>
      </c>
      <c r="I38" s="119" t="s">
        <v>115</v>
      </c>
      <c r="J38" s="56">
        <v>141</v>
      </c>
      <c r="K38" s="71" t="s">
        <v>38</v>
      </c>
      <c r="L38" s="84"/>
    </row>
    <row r="39" spans="1:12" ht="15">
      <c r="A39" s="13"/>
      <c r="B39" s="14"/>
      <c r="C39" s="10"/>
      <c r="D39" s="7" t="s">
        <v>31</v>
      </c>
      <c r="E39" s="49" t="s">
        <v>61</v>
      </c>
      <c r="F39" s="53">
        <v>60</v>
      </c>
      <c r="G39" s="109">
        <v>4</v>
      </c>
      <c r="H39" s="109">
        <v>1</v>
      </c>
      <c r="I39" s="119" t="s">
        <v>116</v>
      </c>
      <c r="J39" s="56">
        <v>118</v>
      </c>
      <c r="K39" s="71" t="s">
        <v>39</v>
      </c>
      <c r="L39" s="84">
        <v>135.13999999999999</v>
      </c>
    </row>
    <row r="40" spans="1:12" ht="15">
      <c r="A40" s="13"/>
      <c r="B40" s="14"/>
      <c r="C40" s="10"/>
      <c r="D40" s="6"/>
      <c r="E40" s="81"/>
      <c r="F40" s="82"/>
      <c r="G40" s="82"/>
      <c r="H40" s="82"/>
      <c r="I40" s="82"/>
      <c r="J40" s="82"/>
      <c r="K40" s="83"/>
      <c r="L40" s="84"/>
    </row>
    <row r="41" spans="1:12" ht="15">
      <c r="A41" s="13"/>
      <c r="B41" s="14"/>
      <c r="C41" s="10"/>
      <c r="D41" s="6"/>
      <c r="E41" s="81"/>
      <c r="F41" s="82"/>
      <c r="G41" s="82"/>
      <c r="H41" s="82"/>
      <c r="I41" s="82"/>
      <c r="J41" s="82"/>
      <c r="K41" s="83"/>
      <c r="L41" s="84"/>
    </row>
    <row r="42" spans="1:12" ht="15">
      <c r="A42" s="15"/>
      <c r="B42" s="16"/>
      <c r="C42" s="8"/>
      <c r="D42" s="17" t="s">
        <v>32</v>
      </c>
      <c r="E42" s="85"/>
      <c r="F42" s="86">
        <f>SUM(F33:F41)</f>
        <v>750</v>
      </c>
      <c r="G42" s="86">
        <v>25</v>
      </c>
      <c r="H42" s="86">
        <f t="shared" ref="H42" si="9">SUM(H33:H41)</f>
        <v>23</v>
      </c>
      <c r="I42" s="86">
        <v>102</v>
      </c>
      <c r="J42" s="86">
        <f>SUM(J33:J41)</f>
        <v>722</v>
      </c>
      <c r="K42" s="87"/>
      <c r="L42" s="88">
        <f t="shared" ref="L42" si="10">SUM(L33:L41)</f>
        <v>135.13999999999999</v>
      </c>
    </row>
    <row r="43" spans="1:12" ht="15.75" customHeight="1" thickBot="1">
      <c r="A43" s="28">
        <f>A25</f>
        <v>1</v>
      </c>
      <c r="B43" s="28">
        <f>B25</f>
        <v>2</v>
      </c>
      <c r="C43" s="139" t="s">
        <v>4</v>
      </c>
      <c r="D43" s="140"/>
      <c r="E43" s="89"/>
      <c r="F43" s="90">
        <f>F32+F42</f>
        <v>1250</v>
      </c>
      <c r="G43" s="90">
        <f t="shared" ref="G43" si="11">G32+G42</f>
        <v>45</v>
      </c>
      <c r="H43" s="90">
        <f t="shared" ref="H43" si="12">H32+H42</f>
        <v>40</v>
      </c>
      <c r="I43" s="90">
        <f t="shared" ref="I43" si="13">I32+I42</f>
        <v>177</v>
      </c>
      <c r="J43" s="90">
        <f t="shared" ref="J43:L43" si="14">J32+J42</f>
        <v>1251</v>
      </c>
      <c r="K43" s="91"/>
      <c r="L43" s="92">
        <f t="shared" si="14"/>
        <v>270.27999999999997</v>
      </c>
    </row>
    <row r="44" spans="1:12" ht="15.75" thickBot="1">
      <c r="A44" s="18">
        <v>1</v>
      </c>
      <c r="B44" s="19">
        <v>3</v>
      </c>
      <c r="C44" s="121" t="s">
        <v>20</v>
      </c>
      <c r="D44" s="7" t="s">
        <v>26</v>
      </c>
      <c r="E44" s="48" t="s">
        <v>126</v>
      </c>
      <c r="F44" s="50">
        <v>100</v>
      </c>
      <c r="G44" s="116" t="s">
        <v>113</v>
      </c>
      <c r="H44" s="116">
        <v>0</v>
      </c>
      <c r="I44" s="118">
        <v>2</v>
      </c>
      <c r="J44" s="116" t="s">
        <v>128</v>
      </c>
      <c r="K44" s="52" t="s">
        <v>127</v>
      </c>
      <c r="L44" s="80"/>
    </row>
    <row r="45" spans="1:12" ht="15">
      <c r="A45" s="21"/>
      <c r="B45" s="14"/>
      <c r="C45" s="10"/>
      <c r="D45" s="98" t="s">
        <v>21</v>
      </c>
      <c r="E45" s="97" t="s">
        <v>58</v>
      </c>
      <c r="F45" s="51">
        <v>150</v>
      </c>
      <c r="G45" s="122">
        <v>13</v>
      </c>
      <c r="H45" s="122" t="s">
        <v>129</v>
      </c>
      <c r="I45" s="122" t="s">
        <v>130</v>
      </c>
      <c r="J45" s="122">
        <v>310</v>
      </c>
      <c r="K45" s="52" t="s">
        <v>46</v>
      </c>
      <c r="L45" s="84"/>
    </row>
    <row r="46" spans="1:12" ht="15">
      <c r="A46" s="21"/>
      <c r="B46" s="14"/>
      <c r="C46" s="10"/>
      <c r="D46" s="7" t="s">
        <v>22</v>
      </c>
      <c r="E46" s="49" t="s">
        <v>63</v>
      </c>
      <c r="F46" s="51">
        <v>200</v>
      </c>
      <c r="G46" s="109">
        <v>0</v>
      </c>
      <c r="H46" s="109">
        <v>0</v>
      </c>
      <c r="I46" s="119" t="s">
        <v>123</v>
      </c>
      <c r="J46" s="109" t="s">
        <v>121</v>
      </c>
      <c r="K46" s="53" t="s">
        <v>43</v>
      </c>
      <c r="L46" s="84"/>
    </row>
    <row r="47" spans="1:12" ht="15">
      <c r="A47" s="21"/>
      <c r="B47" s="14"/>
      <c r="C47" s="10"/>
      <c r="D47" s="7" t="s">
        <v>23</v>
      </c>
      <c r="E47" s="49" t="s">
        <v>64</v>
      </c>
      <c r="F47" s="51">
        <v>50</v>
      </c>
      <c r="G47" s="109">
        <v>4</v>
      </c>
      <c r="H47" s="109">
        <v>0</v>
      </c>
      <c r="I47" s="119">
        <v>23</v>
      </c>
      <c r="J47" s="109" t="s">
        <v>120</v>
      </c>
      <c r="K47" s="53" t="s">
        <v>38</v>
      </c>
      <c r="L47" s="84">
        <v>135.13999999999999</v>
      </c>
    </row>
    <row r="48" spans="1:12" ht="15">
      <c r="A48" s="21"/>
      <c r="B48" s="14"/>
      <c r="C48" s="10"/>
      <c r="D48" s="101"/>
      <c r="E48" s="49"/>
      <c r="F48" s="51"/>
      <c r="G48" s="57"/>
      <c r="H48" s="57"/>
      <c r="I48" s="57"/>
      <c r="J48" s="57"/>
      <c r="K48" s="53"/>
      <c r="L48" s="84"/>
    </row>
    <row r="49" spans="1:12" ht="15">
      <c r="A49" s="21"/>
      <c r="B49" s="14"/>
      <c r="C49" s="10"/>
      <c r="D49" s="6"/>
      <c r="E49" s="81"/>
      <c r="F49" s="82"/>
      <c r="G49" s="82"/>
      <c r="H49" s="82"/>
      <c r="I49" s="82"/>
      <c r="J49" s="82"/>
      <c r="K49" s="83"/>
      <c r="L49" s="84"/>
    </row>
    <row r="50" spans="1:12" ht="15">
      <c r="A50" s="21"/>
      <c r="B50" s="14"/>
      <c r="C50" s="10"/>
      <c r="D50" s="6"/>
      <c r="E50" s="81"/>
      <c r="F50" s="82"/>
      <c r="G50" s="82"/>
      <c r="H50" s="82"/>
      <c r="I50" s="82"/>
      <c r="J50" s="82"/>
      <c r="K50" s="83"/>
      <c r="L50" s="84"/>
    </row>
    <row r="51" spans="1:12" ht="15.75" thickBot="1">
      <c r="A51" s="22"/>
      <c r="B51" s="16"/>
      <c r="C51" s="8"/>
      <c r="D51" s="17" t="s">
        <v>32</v>
      </c>
      <c r="E51" s="85"/>
      <c r="F51" s="86">
        <f>SUM(F44:F50)</f>
        <v>500</v>
      </c>
      <c r="G51" s="86">
        <v>18</v>
      </c>
      <c r="H51" s="86">
        <v>15</v>
      </c>
      <c r="I51" s="137" t="s">
        <v>131</v>
      </c>
      <c r="J51" s="86">
        <v>477</v>
      </c>
      <c r="K51" s="87"/>
      <c r="L51" s="88">
        <f t="shared" ref="L51" si="15">SUM(L44:L50)</f>
        <v>135.13999999999999</v>
      </c>
    </row>
    <row r="52" spans="1:12" ht="15">
      <c r="A52" s="23">
        <f>A44</f>
        <v>1</v>
      </c>
      <c r="B52" s="12">
        <f>B44</f>
        <v>3</v>
      </c>
      <c r="C52" s="115" t="s">
        <v>25</v>
      </c>
      <c r="D52" s="7" t="s">
        <v>26</v>
      </c>
      <c r="E52" s="97" t="s">
        <v>139</v>
      </c>
      <c r="F52" s="40">
        <v>60</v>
      </c>
      <c r="G52" s="123">
        <v>1</v>
      </c>
      <c r="H52" s="123" t="s">
        <v>141</v>
      </c>
      <c r="I52" s="124">
        <v>1</v>
      </c>
      <c r="J52" s="128">
        <v>40</v>
      </c>
      <c r="K52" s="40" t="s">
        <v>140</v>
      </c>
      <c r="L52" s="84"/>
    </row>
    <row r="53" spans="1:12" ht="15">
      <c r="A53" s="21"/>
      <c r="B53" s="14"/>
      <c r="C53" s="10"/>
      <c r="D53" s="7" t="s">
        <v>27</v>
      </c>
      <c r="E53" s="41" t="s">
        <v>95</v>
      </c>
      <c r="F53" s="42">
        <v>200</v>
      </c>
      <c r="G53" s="110">
        <v>3</v>
      </c>
      <c r="H53" s="110" t="s">
        <v>142</v>
      </c>
      <c r="I53" s="125">
        <v>9</v>
      </c>
      <c r="J53" s="111">
        <v>135</v>
      </c>
      <c r="K53" s="70" t="s">
        <v>65</v>
      </c>
      <c r="L53" s="84"/>
    </row>
    <row r="54" spans="1:12" ht="15">
      <c r="A54" s="21"/>
      <c r="B54" s="14"/>
      <c r="C54" s="10"/>
      <c r="D54" s="7" t="s">
        <v>28</v>
      </c>
      <c r="E54" s="97" t="s">
        <v>96</v>
      </c>
      <c r="F54" s="42">
        <v>150</v>
      </c>
      <c r="G54" s="110" t="s">
        <v>123</v>
      </c>
      <c r="H54" s="110" t="s">
        <v>128</v>
      </c>
      <c r="I54" s="125">
        <v>24</v>
      </c>
      <c r="J54" s="111">
        <v>246</v>
      </c>
      <c r="K54" s="42" t="s">
        <v>69</v>
      </c>
      <c r="L54" s="84"/>
    </row>
    <row r="55" spans="1:12" ht="15">
      <c r="A55" s="21"/>
      <c r="B55" s="14"/>
      <c r="C55" s="10"/>
      <c r="D55" s="7" t="s">
        <v>22</v>
      </c>
      <c r="E55" s="41" t="s">
        <v>67</v>
      </c>
      <c r="F55" s="43">
        <v>200</v>
      </c>
      <c r="G55" s="126">
        <v>0</v>
      </c>
      <c r="H55" s="126">
        <v>0</v>
      </c>
      <c r="I55" s="127">
        <v>11</v>
      </c>
      <c r="J55" s="129">
        <v>44</v>
      </c>
      <c r="K55" s="42" t="s">
        <v>37</v>
      </c>
      <c r="L55" s="84"/>
    </row>
    <row r="56" spans="1:12" ht="15">
      <c r="A56" s="21"/>
      <c r="B56" s="14"/>
      <c r="C56" s="10"/>
      <c r="D56" s="7" t="s">
        <v>30</v>
      </c>
      <c r="E56" s="41" t="s">
        <v>64</v>
      </c>
      <c r="F56" s="42">
        <v>60</v>
      </c>
      <c r="G56" s="110">
        <v>5</v>
      </c>
      <c r="H56" s="110" t="s">
        <v>113</v>
      </c>
      <c r="I56" s="125">
        <v>29</v>
      </c>
      <c r="J56" s="111">
        <v>141</v>
      </c>
      <c r="K56" s="70" t="s">
        <v>38</v>
      </c>
      <c r="L56" s="84"/>
    </row>
    <row r="57" spans="1:12" ht="15">
      <c r="A57" s="21"/>
      <c r="B57" s="14"/>
      <c r="C57" s="10"/>
      <c r="D57" s="7" t="s">
        <v>31</v>
      </c>
      <c r="E57" s="41" t="s">
        <v>57</v>
      </c>
      <c r="F57" s="42">
        <v>60</v>
      </c>
      <c r="G57" s="110" t="s">
        <v>141</v>
      </c>
      <c r="H57" s="110" t="s">
        <v>113</v>
      </c>
      <c r="I57" s="125">
        <v>24</v>
      </c>
      <c r="J57" s="111">
        <v>118</v>
      </c>
      <c r="K57" s="70" t="s">
        <v>39</v>
      </c>
      <c r="L57" s="84">
        <v>135.13999999999999</v>
      </c>
    </row>
    <row r="58" spans="1:12" ht="15">
      <c r="A58" s="21"/>
      <c r="B58" s="14"/>
      <c r="C58" s="10"/>
      <c r="D58" s="101"/>
      <c r="E58" s="41"/>
      <c r="F58" s="42"/>
      <c r="G58" s="44"/>
      <c r="H58" s="44"/>
      <c r="I58" s="45"/>
      <c r="J58" s="44"/>
      <c r="K58" s="70"/>
      <c r="L58" s="84"/>
    </row>
    <row r="59" spans="1:12" ht="15">
      <c r="A59" s="21"/>
      <c r="B59" s="14"/>
      <c r="C59" s="10"/>
      <c r="D59" s="6"/>
      <c r="E59" s="81"/>
      <c r="F59" s="82"/>
      <c r="G59" s="82"/>
      <c r="H59" s="82"/>
      <c r="I59" s="82"/>
      <c r="J59" s="82"/>
      <c r="K59" s="83"/>
      <c r="L59" s="84"/>
    </row>
    <row r="60" spans="1:12" ht="15">
      <c r="A60" s="21"/>
      <c r="B60" s="14"/>
      <c r="C60" s="10"/>
      <c r="D60" s="6"/>
      <c r="E60" s="81"/>
      <c r="F60" s="82"/>
      <c r="G60" s="82"/>
      <c r="H60" s="82"/>
      <c r="I60" s="82"/>
      <c r="J60" s="82"/>
      <c r="K60" s="83"/>
      <c r="L60" s="84"/>
    </row>
    <row r="61" spans="1:12" ht="15">
      <c r="A61" s="22"/>
      <c r="B61" s="16"/>
      <c r="C61" s="8"/>
      <c r="D61" s="17" t="s">
        <v>32</v>
      </c>
      <c r="E61" s="85"/>
      <c r="F61" s="86">
        <f>SUM(F52:F60)</f>
        <v>730</v>
      </c>
      <c r="G61" s="86">
        <v>23</v>
      </c>
      <c r="H61" s="86">
        <v>27</v>
      </c>
      <c r="I61" s="86">
        <f t="shared" ref="I61:J61" si="16">SUM(I52:I60)</f>
        <v>98</v>
      </c>
      <c r="J61" s="86">
        <f t="shared" si="16"/>
        <v>724</v>
      </c>
      <c r="K61" s="87"/>
      <c r="L61" s="88">
        <f t="shared" ref="L61" si="17">SUM(L52:L60)</f>
        <v>135.13999999999999</v>
      </c>
    </row>
    <row r="62" spans="1:12" ht="15.75" customHeight="1" thickBot="1">
      <c r="A62" s="26">
        <f>A44</f>
        <v>1</v>
      </c>
      <c r="B62" s="27">
        <f>B44</f>
        <v>3</v>
      </c>
      <c r="C62" s="139" t="s">
        <v>4</v>
      </c>
      <c r="D62" s="140"/>
      <c r="E62" s="89"/>
      <c r="F62" s="90">
        <f>F51+F61</f>
        <v>1230</v>
      </c>
      <c r="G62" s="90">
        <f t="shared" ref="G62" si="18">G51+G61</f>
        <v>41</v>
      </c>
      <c r="H62" s="90">
        <f t="shared" ref="H62" si="19">H51+H61</f>
        <v>42</v>
      </c>
      <c r="I62" s="90">
        <f t="shared" ref="I62" si="20">I51+I61</f>
        <v>165</v>
      </c>
      <c r="J62" s="90">
        <f t="shared" ref="J62:L62" si="21">J51+J61</f>
        <v>1201</v>
      </c>
      <c r="K62" s="91"/>
      <c r="L62" s="92">
        <f t="shared" si="21"/>
        <v>270.27999999999997</v>
      </c>
    </row>
    <row r="63" spans="1:12" ht="15">
      <c r="A63" s="18">
        <v>1</v>
      </c>
      <c r="B63" s="19">
        <v>4</v>
      </c>
      <c r="C63" s="20" t="s">
        <v>20</v>
      </c>
      <c r="D63" s="5" t="s">
        <v>21</v>
      </c>
      <c r="E63" s="97" t="s">
        <v>97</v>
      </c>
      <c r="F63" s="79">
        <v>200</v>
      </c>
      <c r="G63" s="133">
        <v>9</v>
      </c>
      <c r="H63" s="130" t="s">
        <v>117</v>
      </c>
      <c r="I63" s="130" t="s">
        <v>134</v>
      </c>
      <c r="J63" s="130" t="s">
        <v>138</v>
      </c>
      <c r="K63" s="53" t="s">
        <v>74</v>
      </c>
      <c r="L63" s="80"/>
    </row>
    <row r="64" spans="1:12" ht="15">
      <c r="A64" s="21"/>
      <c r="B64" s="14"/>
      <c r="C64" s="10"/>
      <c r="D64" s="102" t="s">
        <v>24</v>
      </c>
      <c r="E64" s="97" t="s">
        <v>122</v>
      </c>
      <c r="F64" s="77">
        <v>180</v>
      </c>
      <c r="G64" s="132" t="s">
        <v>113</v>
      </c>
      <c r="H64" s="132" t="s">
        <v>113</v>
      </c>
      <c r="I64" s="132" t="s">
        <v>135</v>
      </c>
      <c r="J64" s="132">
        <v>82</v>
      </c>
      <c r="K64" s="53" t="s">
        <v>82</v>
      </c>
      <c r="L64" s="84"/>
    </row>
    <row r="65" spans="1:12" ht="15">
      <c r="A65" s="21"/>
      <c r="B65" s="14"/>
      <c r="C65" s="10"/>
      <c r="D65" s="7" t="s">
        <v>22</v>
      </c>
      <c r="E65" s="49" t="s">
        <v>52</v>
      </c>
      <c r="F65" s="51">
        <v>200</v>
      </c>
      <c r="G65" s="108">
        <v>0</v>
      </c>
      <c r="H65" s="109">
        <v>0</v>
      </c>
      <c r="I65" s="109">
        <v>11</v>
      </c>
      <c r="J65" s="109">
        <v>43</v>
      </c>
      <c r="K65" s="53" t="s">
        <v>45</v>
      </c>
      <c r="L65" s="84"/>
    </row>
    <row r="66" spans="1:12" ht="15">
      <c r="A66" s="21"/>
      <c r="B66" s="14"/>
      <c r="C66" s="10"/>
      <c r="D66" s="7" t="s">
        <v>23</v>
      </c>
      <c r="E66" s="60" t="s">
        <v>53</v>
      </c>
      <c r="F66" s="51">
        <v>50</v>
      </c>
      <c r="G66" s="108">
        <v>4</v>
      </c>
      <c r="H66" s="109">
        <v>0</v>
      </c>
      <c r="I66" s="109">
        <v>23</v>
      </c>
      <c r="J66" s="109" t="s">
        <v>120</v>
      </c>
      <c r="K66" s="72" t="s">
        <v>38</v>
      </c>
      <c r="L66" s="84"/>
    </row>
    <row r="67" spans="1:12" ht="15">
      <c r="A67" s="21"/>
      <c r="B67" s="14"/>
      <c r="C67" s="10"/>
      <c r="D67" s="136" t="s">
        <v>111</v>
      </c>
      <c r="E67" s="97" t="s">
        <v>93</v>
      </c>
      <c r="F67" s="53">
        <v>20</v>
      </c>
      <c r="G67" s="134">
        <v>1</v>
      </c>
      <c r="H67" s="131">
        <v>4</v>
      </c>
      <c r="I67" s="131">
        <v>8</v>
      </c>
      <c r="J67" s="131">
        <v>71</v>
      </c>
      <c r="K67" s="72" t="s">
        <v>94</v>
      </c>
      <c r="L67" s="84">
        <v>135.13999999999999</v>
      </c>
    </row>
    <row r="68" spans="1:12" ht="15">
      <c r="A68" s="21"/>
      <c r="B68" s="14"/>
      <c r="C68" s="10"/>
      <c r="D68" s="62"/>
      <c r="E68" s="49"/>
      <c r="F68" s="51"/>
      <c r="G68" s="57"/>
      <c r="H68" s="57"/>
      <c r="I68" s="57"/>
      <c r="J68" s="57"/>
      <c r="K68" s="53"/>
      <c r="L68" s="84"/>
    </row>
    <row r="69" spans="1:12" ht="15">
      <c r="A69" s="21"/>
      <c r="B69" s="14"/>
      <c r="C69" s="10"/>
      <c r="D69" s="6"/>
      <c r="E69" s="81"/>
      <c r="F69" s="82"/>
      <c r="G69" s="82"/>
      <c r="H69" s="82"/>
      <c r="I69" s="82"/>
      <c r="J69" s="82"/>
      <c r="K69" s="83"/>
      <c r="L69" s="84"/>
    </row>
    <row r="70" spans="1:12" ht="15">
      <c r="A70" s="22"/>
      <c r="B70" s="16"/>
      <c r="C70" s="8"/>
      <c r="D70" s="17" t="s">
        <v>32</v>
      </c>
      <c r="E70" s="85"/>
      <c r="F70" s="86">
        <v>650</v>
      </c>
      <c r="G70" s="86">
        <v>15</v>
      </c>
      <c r="H70" s="86">
        <v>16</v>
      </c>
      <c r="I70" s="86">
        <v>85</v>
      </c>
      <c r="J70" s="86">
        <v>554</v>
      </c>
      <c r="K70" s="87"/>
      <c r="L70" s="88">
        <f t="shared" ref="L70" si="22">SUM(L63:L69)</f>
        <v>135.13999999999999</v>
      </c>
    </row>
    <row r="71" spans="1:12" ht="1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9" t="s">
        <v>71</v>
      </c>
      <c r="F71" s="51">
        <v>60</v>
      </c>
      <c r="G71" s="109">
        <v>1</v>
      </c>
      <c r="H71" s="57">
        <v>4</v>
      </c>
      <c r="I71" s="57">
        <v>4</v>
      </c>
      <c r="J71" s="57">
        <v>55</v>
      </c>
      <c r="K71" s="53" t="s">
        <v>72</v>
      </c>
      <c r="L71" s="84"/>
    </row>
    <row r="72" spans="1:12" ht="15">
      <c r="A72" s="21"/>
      <c r="B72" s="14"/>
      <c r="C72" s="10"/>
      <c r="D72" s="7" t="s">
        <v>27</v>
      </c>
      <c r="E72" s="49" t="s">
        <v>73</v>
      </c>
      <c r="F72" s="53">
        <v>200</v>
      </c>
      <c r="G72" s="109">
        <v>2</v>
      </c>
      <c r="H72" s="56">
        <v>5</v>
      </c>
      <c r="I72" s="56">
        <v>10</v>
      </c>
      <c r="J72" s="56">
        <v>95</v>
      </c>
      <c r="K72" s="71" t="s">
        <v>49</v>
      </c>
      <c r="L72" s="84"/>
    </row>
    <row r="73" spans="1:12" ht="15">
      <c r="A73" s="21"/>
      <c r="B73" s="14"/>
      <c r="C73" s="10"/>
      <c r="D73" s="7" t="s">
        <v>28</v>
      </c>
      <c r="E73" s="97" t="s">
        <v>98</v>
      </c>
      <c r="F73" s="53">
        <v>90</v>
      </c>
      <c r="G73" s="109">
        <v>10</v>
      </c>
      <c r="H73" s="56">
        <v>13</v>
      </c>
      <c r="I73" s="56">
        <v>10</v>
      </c>
      <c r="J73" s="56">
        <v>193</v>
      </c>
      <c r="K73" s="53" t="s">
        <v>99</v>
      </c>
      <c r="L73" s="84"/>
    </row>
    <row r="74" spans="1:12" ht="15">
      <c r="A74" s="21"/>
      <c r="B74" s="14"/>
      <c r="C74" s="10"/>
      <c r="D74" s="7" t="s">
        <v>29</v>
      </c>
      <c r="E74" s="49" t="s">
        <v>55</v>
      </c>
      <c r="F74" s="53">
        <v>150</v>
      </c>
      <c r="G74" s="109">
        <v>5</v>
      </c>
      <c r="H74" s="57">
        <v>3</v>
      </c>
      <c r="I74" s="57">
        <v>26</v>
      </c>
      <c r="J74" s="57">
        <v>152</v>
      </c>
      <c r="K74" s="73" t="s">
        <v>42</v>
      </c>
      <c r="L74" s="84"/>
    </row>
    <row r="75" spans="1:12" ht="15">
      <c r="A75" s="21"/>
      <c r="B75" s="14"/>
      <c r="C75" s="10"/>
      <c r="D75" s="7" t="s">
        <v>22</v>
      </c>
      <c r="E75" s="49" t="s">
        <v>63</v>
      </c>
      <c r="F75" s="51">
        <v>200</v>
      </c>
      <c r="G75" s="109">
        <v>0</v>
      </c>
      <c r="H75" s="57">
        <v>0</v>
      </c>
      <c r="I75" s="57">
        <v>11</v>
      </c>
      <c r="J75" s="57">
        <v>43</v>
      </c>
      <c r="K75" s="53" t="s">
        <v>43</v>
      </c>
      <c r="L75" s="84"/>
    </row>
    <row r="76" spans="1:12" ht="15">
      <c r="A76" s="21"/>
      <c r="B76" s="14"/>
      <c r="C76" s="10"/>
      <c r="D76" s="7" t="s">
        <v>30</v>
      </c>
      <c r="E76" s="49" t="s">
        <v>53</v>
      </c>
      <c r="F76" s="53">
        <v>60</v>
      </c>
      <c r="G76" s="109">
        <v>4</v>
      </c>
      <c r="H76" s="56">
        <v>0</v>
      </c>
      <c r="I76" s="56">
        <v>29</v>
      </c>
      <c r="J76" s="56">
        <v>141</v>
      </c>
      <c r="K76" s="71" t="s">
        <v>38</v>
      </c>
      <c r="L76" s="84"/>
    </row>
    <row r="77" spans="1:12" ht="15">
      <c r="A77" s="21"/>
      <c r="B77" s="14"/>
      <c r="C77" s="10"/>
      <c r="D77" s="7" t="s">
        <v>31</v>
      </c>
      <c r="E77" s="49" t="s">
        <v>61</v>
      </c>
      <c r="F77" s="53">
        <v>30</v>
      </c>
      <c r="G77" s="109">
        <v>2</v>
      </c>
      <c r="H77" s="56">
        <v>0</v>
      </c>
      <c r="I77" s="56">
        <v>11</v>
      </c>
      <c r="J77" s="56">
        <v>57</v>
      </c>
      <c r="K77" s="71" t="s">
        <v>39</v>
      </c>
      <c r="L77" s="84">
        <v>135.13999999999999</v>
      </c>
    </row>
    <row r="78" spans="1:12" ht="15">
      <c r="A78" s="21"/>
      <c r="B78" s="14"/>
      <c r="C78" s="10"/>
      <c r="D78" s="6"/>
      <c r="E78" s="81"/>
      <c r="F78" s="82"/>
      <c r="G78" s="82"/>
      <c r="H78" s="82"/>
      <c r="I78" s="82"/>
      <c r="J78" s="82"/>
      <c r="K78" s="83"/>
      <c r="L78" s="84"/>
    </row>
    <row r="79" spans="1:12" ht="15">
      <c r="A79" s="21"/>
      <c r="B79" s="14"/>
      <c r="C79" s="10"/>
      <c r="D79" s="6"/>
      <c r="E79" s="81"/>
      <c r="F79" s="82"/>
      <c r="G79" s="82"/>
      <c r="H79" s="82"/>
      <c r="I79" s="82"/>
      <c r="J79" s="82"/>
      <c r="K79" s="83"/>
      <c r="L79" s="84"/>
    </row>
    <row r="80" spans="1:12" ht="15">
      <c r="A80" s="22"/>
      <c r="B80" s="16"/>
      <c r="C80" s="8"/>
      <c r="D80" s="17" t="s">
        <v>32</v>
      </c>
      <c r="E80" s="85"/>
      <c r="F80" s="86">
        <f>SUM(F71:F79)</f>
        <v>790</v>
      </c>
      <c r="G80" s="86">
        <f t="shared" ref="G80" si="23">SUM(G71:G79)</f>
        <v>24</v>
      </c>
      <c r="H80" s="86">
        <f t="shared" ref="H80" si="24">SUM(H71:H79)</f>
        <v>25</v>
      </c>
      <c r="I80" s="86">
        <f t="shared" ref="I80" si="25">SUM(I71:I79)</f>
        <v>101</v>
      </c>
      <c r="J80" s="86">
        <f t="shared" ref="J80:L80" si="26">SUM(J71:J79)</f>
        <v>736</v>
      </c>
      <c r="K80" s="87"/>
      <c r="L80" s="88">
        <f t="shared" si="26"/>
        <v>135.13999999999999</v>
      </c>
    </row>
    <row r="81" spans="1:12" ht="15.75" customHeight="1" thickBot="1">
      <c r="A81" s="26">
        <f>A63</f>
        <v>1</v>
      </c>
      <c r="B81" s="27">
        <f>B63</f>
        <v>4</v>
      </c>
      <c r="C81" s="139" t="s">
        <v>4</v>
      </c>
      <c r="D81" s="140"/>
      <c r="E81" s="89"/>
      <c r="F81" s="90">
        <f>F70+F80</f>
        <v>1440</v>
      </c>
      <c r="G81" s="90">
        <f t="shared" ref="G81" si="27">G70+G80</f>
        <v>39</v>
      </c>
      <c r="H81" s="90">
        <f t="shared" ref="H81" si="28">H70+H80</f>
        <v>41</v>
      </c>
      <c r="I81" s="90">
        <f t="shared" ref="I81" si="29">I70+I80</f>
        <v>186</v>
      </c>
      <c r="J81" s="90">
        <f t="shared" ref="J81:L81" si="30">J70+J80</f>
        <v>1290</v>
      </c>
      <c r="K81" s="91"/>
      <c r="L81" s="92">
        <f t="shared" si="30"/>
        <v>270.27999999999997</v>
      </c>
    </row>
    <row r="82" spans="1:12" ht="15">
      <c r="A82" s="18">
        <v>1</v>
      </c>
      <c r="B82" s="19">
        <v>5</v>
      </c>
      <c r="C82" s="20" t="s">
        <v>20</v>
      </c>
      <c r="D82" s="104" t="s">
        <v>21</v>
      </c>
      <c r="E82" s="97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80"/>
    </row>
    <row r="83" spans="1:12" ht="15">
      <c r="A83" s="21"/>
      <c r="B83" s="14"/>
      <c r="C83" s="10"/>
      <c r="D83" s="99" t="s">
        <v>21</v>
      </c>
      <c r="E83" s="97" t="s">
        <v>136</v>
      </c>
      <c r="F83" s="53">
        <v>60</v>
      </c>
      <c r="G83" s="57">
        <v>5</v>
      </c>
      <c r="H83" s="57">
        <v>8</v>
      </c>
      <c r="I83" s="57">
        <v>1</v>
      </c>
      <c r="J83" s="57">
        <v>92</v>
      </c>
      <c r="K83" s="73" t="s">
        <v>137</v>
      </c>
      <c r="L83" s="84"/>
    </row>
    <row r="84" spans="1:12" ht="15">
      <c r="A84" s="21"/>
      <c r="B84" s="14"/>
      <c r="C84" s="10"/>
      <c r="D84" s="100" t="s">
        <v>22</v>
      </c>
      <c r="E84" s="49" t="s">
        <v>67</v>
      </c>
      <c r="F84" s="51">
        <v>200</v>
      </c>
      <c r="G84" s="57">
        <v>0</v>
      </c>
      <c r="H84" s="57">
        <v>0</v>
      </c>
      <c r="I84" s="57">
        <v>11</v>
      </c>
      <c r="J84" s="57">
        <v>44</v>
      </c>
      <c r="K84" s="53" t="s">
        <v>37</v>
      </c>
      <c r="L84" s="84"/>
    </row>
    <row r="85" spans="1:12" ht="15">
      <c r="A85" s="21"/>
      <c r="B85" s="14"/>
      <c r="C85" s="10"/>
      <c r="D85" s="100" t="s">
        <v>23</v>
      </c>
      <c r="E85" s="49" t="s">
        <v>53</v>
      </c>
      <c r="F85" s="51">
        <v>40</v>
      </c>
      <c r="G85" s="57">
        <v>3</v>
      </c>
      <c r="H85" s="57">
        <v>0</v>
      </c>
      <c r="I85" s="57">
        <v>19</v>
      </c>
      <c r="J85" s="57">
        <v>94</v>
      </c>
      <c r="K85" s="53" t="s">
        <v>38</v>
      </c>
      <c r="L85" s="84"/>
    </row>
    <row r="86" spans="1:12" ht="15">
      <c r="A86" s="21"/>
      <c r="B86" s="14"/>
      <c r="C86" s="10"/>
      <c r="D86" s="105" t="s">
        <v>26</v>
      </c>
      <c r="E86" s="97" t="s">
        <v>78</v>
      </c>
      <c r="F86" s="77">
        <v>100</v>
      </c>
      <c r="G86" s="103">
        <v>2</v>
      </c>
      <c r="H86" s="103">
        <v>0</v>
      </c>
      <c r="I86" s="103">
        <v>9</v>
      </c>
      <c r="J86" s="103">
        <v>41</v>
      </c>
      <c r="K86" s="53" t="s">
        <v>40</v>
      </c>
      <c r="L86" s="84">
        <v>135.13999999999999</v>
      </c>
    </row>
    <row r="87" spans="1:12" ht="15">
      <c r="A87" s="21"/>
      <c r="B87" s="14"/>
      <c r="C87" s="10"/>
      <c r="D87" s="6"/>
      <c r="E87" s="49"/>
      <c r="F87" s="51"/>
      <c r="G87" s="68"/>
      <c r="H87" s="68"/>
      <c r="I87" s="68"/>
      <c r="J87" s="68"/>
      <c r="K87" s="53"/>
      <c r="L87" s="84"/>
    </row>
    <row r="88" spans="1:12" ht="15">
      <c r="A88" s="21"/>
      <c r="B88" s="14"/>
      <c r="C88" s="10"/>
      <c r="D88" s="6"/>
      <c r="E88" s="81"/>
      <c r="F88" s="82"/>
      <c r="G88" s="82"/>
      <c r="H88" s="82"/>
      <c r="I88" s="82"/>
      <c r="J88" s="82"/>
      <c r="K88" s="83"/>
      <c r="L88" s="84"/>
    </row>
    <row r="89" spans="1:12" ht="15.75" thickBot="1">
      <c r="A89" s="22"/>
      <c r="B89" s="16"/>
      <c r="C89" s="8"/>
      <c r="D89" s="17" t="s">
        <v>32</v>
      </c>
      <c r="E89" s="85"/>
      <c r="F89" s="86">
        <f>SUM(F82:F88)</f>
        <v>550</v>
      </c>
      <c r="G89" s="86">
        <f t="shared" ref="G89" si="31">SUM(G82:G88)</f>
        <v>20</v>
      </c>
      <c r="H89" s="86">
        <f t="shared" ref="H89" si="32">SUM(H82:H88)</f>
        <v>19</v>
      </c>
      <c r="I89" s="86">
        <f t="shared" ref="I89" si="33">SUM(I82:I88)</f>
        <v>64</v>
      </c>
      <c r="J89" s="86">
        <f t="shared" ref="J89:L89" si="34">SUM(J82:J88)</f>
        <v>517</v>
      </c>
      <c r="K89" s="87"/>
      <c r="L89" s="88">
        <f t="shared" si="34"/>
        <v>135.13999999999999</v>
      </c>
    </row>
    <row r="90" spans="1:12" ht="1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7" t="s">
        <v>78</v>
      </c>
      <c r="F90" s="40">
        <v>60</v>
      </c>
      <c r="G90" s="123">
        <v>1</v>
      </c>
      <c r="H90" s="123" t="s">
        <v>112</v>
      </c>
      <c r="I90" s="124" t="s">
        <v>114</v>
      </c>
      <c r="J90" s="128">
        <v>24</v>
      </c>
      <c r="K90" s="40" t="s">
        <v>40</v>
      </c>
      <c r="L90" s="84"/>
    </row>
    <row r="91" spans="1:12" ht="15">
      <c r="A91" s="21"/>
      <c r="B91" s="14"/>
      <c r="C91" s="10"/>
      <c r="D91" s="7" t="s">
        <v>27</v>
      </c>
      <c r="E91" s="49" t="s">
        <v>60</v>
      </c>
      <c r="F91" s="51">
        <v>200</v>
      </c>
      <c r="G91" s="56">
        <v>3</v>
      </c>
      <c r="H91" s="56">
        <v>8</v>
      </c>
      <c r="I91" s="56">
        <v>10</v>
      </c>
      <c r="J91" s="56">
        <v>123</v>
      </c>
      <c r="K91" s="71" t="s">
        <v>47</v>
      </c>
      <c r="L91" s="84"/>
    </row>
    <row r="92" spans="1:12" ht="15">
      <c r="A92" s="21"/>
      <c r="B92" s="14"/>
      <c r="C92" s="10"/>
      <c r="D92" s="7" t="s">
        <v>28</v>
      </c>
      <c r="E92" s="49" t="s">
        <v>58</v>
      </c>
      <c r="F92" s="51">
        <v>150</v>
      </c>
      <c r="G92" s="56">
        <v>13</v>
      </c>
      <c r="H92" s="56">
        <v>15</v>
      </c>
      <c r="I92" s="56">
        <v>32</v>
      </c>
      <c r="J92" s="56">
        <v>310</v>
      </c>
      <c r="K92" s="53" t="s">
        <v>46</v>
      </c>
      <c r="L92" s="84"/>
    </row>
    <row r="93" spans="1:12" ht="15">
      <c r="A93" s="21"/>
      <c r="B93" s="14"/>
      <c r="C93" s="10"/>
      <c r="D93" s="7" t="s">
        <v>29</v>
      </c>
      <c r="E93" s="76"/>
      <c r="F93" s="77"/>
      <c r="G93" s="77"/>
      <c r="H93" s="77"/>
      <c r="I93" s="77"/>
      <c r="J93" s="77"/>
      <c r="K93" s="78"/>
      <c r="L93" s="84"/>
    </row>
    <row r="94" spans="1:12" ht="15">
      <c r="A94" s="21"/>
      <c r="B94" s="14"/>
      <c r="C94" s="10"/>
      <c r="D94" s="7" t="s">
        <v>22</v>
      </c>
      <c r="E94" s="49" t="s">
        <v>52</v>
      </c>
      <c r="F94" s="51">
        <v>200</v>
      </c>
      <c r="G94" s="56">
        <v>0</v>
      </c>
      <c r="H94" s="56">
        <v>0</v>
      </c>
      <c r="I94" s="56">
        <v>11</v>
      </c>
      <c r="J94" s="56">
        <v>43</v>
      </c>
      <c r="K94" s="53" t="s">
        <v>45</v>
      </c>
      <c r="L94" s="84"/>
    </row>
    <row r="95" spans="1:12" ht="15">
      <c r="A95" s="21"/>
      <c r="B95" s="14"/>
      <c r="C95" s="10"/>
      <c r="D95" s="7" t="s">
        <v>30</v>
      </c>
      <c r="E95" s="49" t="s">
        <v>53</v>
      </c>
      <c r="F95" s="51">
        <v>50</v>
      </c>
      <c r="G95" s="56">
        <v>4</v>
      </c>
      <c r="H95" s="56">
        <v>0</v>
      </c>
      <c r="I95" s="56">
        <v>23</v>
      </c>
      <c r="J95" s="56">
        <v>114</v>
      </c>
      <c r="K95" s="71" t="s">
        <v>38</v>
      </c>
      <c r="L95" s="84"/>
    </row>
    <row r="96" spans="1:12" ht="15">
      <c r="A96" s="21"/>
      <c r="B96" s="14"/>
      <c r="C96" s="10"/>
      <c r="D96" s="7" t="s">
        <v>31</v>
      </c>
      <c r="E96" s="49" t="s">
        <v>61</v>
      </c>
      <c r="F96" s="51">
        <v>50</v>
      </c>
      <c r="G96" s="56">
        <v>2</v>
      </c>
      <c r="H96" s="56">
        <v>0</v>
      </c>
      <c r="I96" s="56">
        <v>19</v>
      </c>
      <c r="J96" s="56">
        <v>96</v>
      </c>
      <c r="K96" s="71" t="s">
        <v>39</v>
      </c>
      <c r="L96" s="84">
        <v>135.13999999999999</v>
      </c>
    </row>
    <row r="97" spans="1:12" ht="15">
      <c r="A97" s="21"/>
      <c r="B97" s="14"/>
      <c r="C97" s="10"/>
      <c r="D97" s="6"/>
      <c r="E97" s="81"/>
      <c r="F97" s="82"/>
      <c r="G97" s="82"/>
      <c r="H97" s="82"/>
      <c r="I97" s="82"/>
      <c r="J97" s="82"/>
      <c r="K97" s="83"/>
      <c r="L97" s="84"/>
    </row>
    <row r="98" spans="1:12" ht="15">
      <c r="A98" s="21"/>
      <c r="B98" s="14"/>
      <c r="C98" s="10"/>
      <c r="D98" s="6"/>
      <c r="E98" s="81"/>
      <c r="F98" s="82"/>
      <c r="G98" s="82"/>
      <c r="H98" s="82"/>
      <c r="I98" s="82"/>
      <c r="J98" s="82"/>
      <c r="K98" s="83"/>
      <c r="L98" s="84"/>
    </row>
    <row r="99" spans="1:12" ht="15">
      <c r="A99" s="22"/>
      <c r="B99" s="16"/>
      <c r="C99" s="8"/>
      <c r="D99" s="17" t="s">
        <v>32</v>
      </c>
      <c r="E99" s="85"/>
      <c r="F99" s="86">
        <f>SUM(F90:F98)</f>
        <v>710</v>
      </c>
      <c r="G99" s="86">
        <f t="shared" ref="G99" si="35">SUM(G90:G98)</f>
        <v>23</v>
      </c>
      <c r="H99" s="86">
        <f t="shared" ref="H99" si="36">SUM(H90:H98)</f>
        <v>23</v>
      </c>
      <c r="I99" s="86">
        <v>100</v>
      </c>
      <c r="J99" s="86">
        <f t="shared" ref="J99:L99" si="37">SUM(J90:J98)</f>
        <v>710</v>
      </c>
      <c r="K99" s="87"/>
      <c r="L99" s="88">
        <f t="shared" si="37"/>
        <v>135.13999999999999</v>
      </c>
    </row>
    <row r="100" spans="1:12" ht="15.75" customHeight="1" thickBot="1">
      <c r="A100" s="26">
        <f>A82</f>
        <v>1</v>
      </c>
      <c r="B100" s="27">
        <f>B82</f>
        <v>5</v>
      </c>
      <c r="C100" s="139" t="s">
        <v>4</v>
      </c>
      <c r="D100" s="140"/>
      <c r="E100" s="89"/>
      <c r="F100" s="90">
        <f>F89+F99</f>
        <v>1260</v>
      </c>
      <c r="G100" s="90">
        <f t="shared" ref="G100" si="38">G89+G99</f>
        <v>43</v>
      </c>
      <c r="H100" s="90">
        <f t="shared" ref="H100" si="39">H89+H99</f>
        <v>42</v>
      </c>
      <c r="I100" s="90">
        <f t="shared" ref="I100" si="40">I89+I99</f>
        <v>164</v>
      </c>
      <c r="J100" s="90">
        <f t="shared" ref="J100:L100" si="41">J89+J99</f>
        <v>1227</v>
      </c>
      <c r="K100" s="91"/>
      <c r="L100" s="92">
        <f t="shared" si="41"/>
        <v>270.27999999999997</v>
      </c>
    </row>
    <row r="101" spans="1:12" ht="15">
      <c r="A101" s="18">
        <v>2</v>
      </c>
      <c r="B101" s="19">
        <v>1</v>
      </c>
      <c r="C101" s="20" t="s">
        <v>20</v>
      </c>
      <c r="D101" s="5" t="s">
        <v>21</v>
      </c>
      <c r="E101" s="97" t="s">
        <v>98</v>
      </c>
      <c r="F101" s="51">
        <v>90</v>
      </c>
      <c r="G101" s="57">
        <v>9</v>
      </c>
      <c r="H101" s="57">
        <v>13</v>
      </c>
      <c r="I101" s="57">
        <v>9</v>
      </c>
      <c r="J101" s="57">
        <v>193</v>
      </c>
      <c r="K101" s="53" t="s">
        <v>99</v>
      </c>
      <c r="L101" s="80"/>
    </row>
    <row r="102" spans="1:12" ht="15">
      <c r="A102" s="21"/>
      <c r="B102" s="14"/>
      <c r="C102" s="10"/>
      <c r="D102" s="99" t="s">
        <v>21</v>
      </c>
      <c r="E102" s="49" t="s">
        <v>55</v>
      </c>
      <c r="F102" s="53">
        <v>150</v>
      </c>
      <c r="G102" s="57">
        <v>6</v>
      </c>
      <c r="H102" s="57">
        <v>3</v>
      </c>
      <c r="I102" s="57">
        <v>26</v>
      </c>
      <c r="J102" s="57">
        <v>152</v>
      </c>
      <c r="K102" s="73" t="s">
        <v>42</v>
      </c>
      <c r="L102" s="84"/>
    </row>
    <row r="103" spans="1:12" ht="15">
      <c r="A103" s="21"/>
      <c r="B103" s="14"/>
      <c r="C103" s="10"/>
      <c r="D103" s="7" t="s">
        <v>22</v>
      </c>
      <c r="E103" s="49" t="s">
        <v>70</v>
      </c>
      <c r="F103" s="51">
        <v>200</v>
      </c>
      <c r="G103" s="57">
        <v>0</v>
      </c>
      <c r="H103" s="57">
        <v>0</v>
      </c>
      <c r="I103" s="57">
        <v>11</v>
      </c>
      <c r="J103" s="57">
        <v>43</v>
      </c>
      <c r="K103" s="53" t="s">
        <v>45</v>
      </c>
      <c r="L103" s="84"/>
    </row>
    <row r="104" spans="1:12" ht="15">
      <c r="A104" s="21"/>
      <c r="B104" s="14"/>
      <c r="C104" s="10"/>
      <c r="D104" s="7" t="s">
        <v>23</v>
      </c>
      <c r="E104" s="49" t="s">
        <v>64</v>
      </c>
      <c r="F104" s="51">
        <v>60</v>
      </c>
      <c r="G104" s="57">
        <v>5</v>
      </c>
      <c r="H104" s="57">
        <v>1</v>
      </c>
      <c r="I104" s="57">
        <v>29</v>
      </c>
      <c r="J104" s="57">
        <v>141</v>
      </c>
      <c r="K104" s="53" t="s">
        <v>38</v>
      </c>
      <c r="L104" s="84">
        <v>135.13999999999999</v>
      </c>
    </row>
    <row r="105" spans="1:12" ht="15">
      <c r="A105" s="21"/>
      <c r="B105" s="14"/>
      <c r="C105" s="10"/>
      <c r="D105" s="101"/>
      <c r="E105" s="76"/>
      <c r="F105" s="77"/>
      <c r="G105" s="77"/>
      <c r="H105" s="77"/>
      <c r="I105" s="77"/>
      <c r="J105" s="77"/>
      <c r="K105" s="78"/>
      <c r="L105" s="84"/>
    </row>
    <row r="106" spans="1:12" ht="15">
      <c r="A106" s="21"/>
      <c r="B106" s="14"/>
      <c r="C106" s="10"/>
      <c r="D106" s="63"/>
      <c r="E106" s="49"/>
      <c r="F106" s="51"/>
      <c r="G106" s="57"/>
      <c r="H106" s="57"/>
      <c r="I106" s="57"/>
      <c r="J106" s="57"/>
      <c r="K106" s="53"/>
      <c r="L106" s="84"/>
    </row>
    <row r="107" spans="1:12" ht="15">
      <c r="A107" s="21"/>
      <c r="B107" s="14"/>
      <c r="C107" s="10"/>
      <c r="D107" s="6"/>
      <c r="E107" s="81"/>
      <c r="F107" s="82"/>
      <c r="G107" s="82"/>
      <c r="H107" s="82"/>
      <c r="I107" s="82"/>
      <c r="J107" s="82"/>
      <c r="K107" s="83"/>
      <c r="L107" s="84"/>
    </row>
    <row r="108" spans="1:12" ht="15">
      <c r="A108" s="22"/>
      <c r="B108" s="16"/>
      <c r="C108" s="8"/>
      <c r="D108" s="17" t="s">
        <v>32</v>
      </c>
      <c r="E108" s="85"/>
      <c r="F108" s="86">
        <v>500</v>
      </c>
      <c r="G108" s="86">
        <f t="shared" ref="G108:J108" si="42">SUM(G101:G107)</f>
        <v>20</v>
      </c>
      <c r="H108" s="86">
        <f t="shared" si="42"/>
        <v>17</v>
      </c>
      <c r="I108" s="86">
        <f t="shared" si="42"/>
        <v>75</v>
      </c>
      <c r="J108" s="86">
        <f t="shared" si="42"/>
        <v>529</v>
      </c>
      <c r="K108" s="87"/>
      <c r="L108" s="88">
        <f t="shared" ref="L108" si="43">SUM(L101:L107)</f>
        <v>135.13999999999999</v>
      </c>
    </row>
    <row r="109" spans="1:12" ht="1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49" t="s">
        <v>132</v>
      </c>
      <c r="F109" s="53">
        <v>60</v>
      </c>
      <c r="G109" s="57">
        <v>1</v>
      </c>
      <c r="H109" s="57">
        <v>0</v>
      </c>
      <c r="I109" s="57">
        <v>1</v>
      </c>
      <c r="J109" s="57">
        <v>9</v>
      </c>
      <c r="K109" s="53" t="s">
        <v>133</v>
      </c>
      <c r="L109" s="84"/>
    </row>
    <row r="110" spans="1:12" ht="15">
      <c r="A110" s="21"/>
      <c r="B110" s="14"/>
      <c r="C110" s="10"/>
      <c r="D110" s="7" t="s">
        <v>27</v>
      </c>
      <c r="E110" s="49" t="s">
        <v>81</v>
      </c>
      <c r="F110" s="53">
        <v>200</v>
      </c>
      <c r="G110" s="56">
        <v>1</v>
      </c>
      <c r="H110" s="56">
        <v>9</v>
      </c>
      <c r="I110" s="56">
        <v>8</v>
      </c>
      <c r="J110" s="56">
        <v>118</v>
      </c>
      <c r="K110" s="71" t="s">
        <v>51</v>
      </c>
      <c r="L110" s="84"/>
    </row>
    <row r="111" spans="1:12" ht="15">
      <c r="A111" s="21"/>
      <c r="B111" s="14"/>
      <c r="C111" s="10"/>
      <c r="D111" s="7" t="s">
        <v>28</v>
      </c>
      <c r="E111" s="64" t="s">
        <v>100</v>
      </c>
      <c r="F111" s="58">
        <v>90</v>
      </c>
      <c r="G111" s="65">
        <v>11</v>
      </c>
      <c r="H111" s="57">
        <v>9</v>
      </c>
      <c r="I111" s="65">
        <v>13</v>
      </c>
      <c r="J111" s="66">
        <v>176</v>
      </c>
      <c r="K111" s="67" t="s">
        <v>48</v>
      </c>
      <c r="L111" s="84"/>
    </row>
    <row r="112" spans="1:12" ht="15">
      <c r="A112" s="21"/>
      <c r="B112" s="14"/>
      <c r="C112" s="10"/>
      <c r="D112" s="7" t="s">
        <v>29</v>
      </c>
      <c r="E112" s="49" t="s">
        <v>109</v>
      </c>
      <c r="F112" s="53">
        <v>150</v>
      </c>
      <c r="G112" s="57">
        <v>4</v>
      </c>
      <c r="H112" s="57">
        <v>4</v>
      </c>
      <c r="I112" s="57">
        <v>39</v>
      </c>
      <c r="J112" s="57">
        <v>210</v>
      </c>
      <c r="K112" s="73" t="s">
        <v>76</v>
      </c>
      <c r="L112" s="84"/>
    </row>
    <row r="113" spans="1:12" ht="15">
      <c r="A113" s="21"/>
      <c r="B113" s="14"/>
      <c r="C113" s="10"/>
      <c r="D113" s="7" t="s">
        <v>22</v>
      </c>
      <c r="E113" s="49" t="s">
        <v>63</v>
      </c>
      <c r="F113" s="51">
        <v>200</v>
      </c>
      <c r="G113" s="57">
        <v>0</v>
      </c>
      <c r="H113" s="57">
        <v>0</v>
      </c>
      <c r="I113" s="57">
        <v>11</v>
      </c>
      <c r="J113" s="57">
        <v>43</v>
      </c>
      <c r="K113" s="53" t="s">
        <v>43</v>
      </c>
      <c r="L113" s="84"/>
    </row>
    <row r="114" spans="1:12" ht="15">
      <c r="A114" s="21"/>
      <c r="B114" s="14"/>
      <c r="C114" s="10"/>
      <c r="D114" s="7" t="s">
        <v>30</v>
      </c>
      <c r="E114" s="49" t="s">
        <v>53</v>
      </c>
      <c r="F114" s="53">
        <v>30</v>
      </c>
      <c r="G114" s="56">
        <v>2</v>
      </c>
      <c r="H114" s="56">
        <v>0</v>
      </c>
      <c r="I114" s="56">
        <v>14</v>
      </c>
      <c r="J114" s="56">
        <v>71</v>
      </c>
      <c r="K114" s="74" t="s">
        <v>38</v>
      </c>
      <c r="L114" s="84"/>
    </row>
    <row r="115" spans="1:12" ht="15">
      <c r="A115" s="21"/>
      <c r="B115" s="14"/>
      <c r="C115" s="10"/>
      <c r="D115" s="7" t="s">
        <v>31</v>
      </c>
      <c r="E115" s="49" t="s">
        <v>61</v>
      </c>
      <c r="F115" s="53">
        <v>40</v>
      </c>
      <c r="G115" s="56">
        <v>2</v>
      </c>
      <c r="H115" s="56">
        <v>1</v>
      </c>
      <c r="I115" s="56">
        <v>15</v>
      </c>
      <c r="J115" s="56">
        <v>77</v>
      </c>
      <c r="K115" s="74" t="s">
        <v>39</v>
      </c>
      <c r="L115" s="84"/>
    </row>
    <row r="116" spans="1:12" ht="15">
      <c r="A116" s="21"/>
      <c r="B116" s="14"/>
      <c r="C116" s="10"/>
      <c r="D116" s="106" t="s">
        <v>101</v>
      </c>
      <c r="E116" s="97" t="s">
        <v>102</v>
      </c>
      <c r="F116" s="82">
        <v>200</v>
      </c>
      <c r="G116" s="96">
        <v>1</v>
      </c>
      <c r="H116" s="96">
        <v>0</v>
      </c>
      <c r="I116" s="96">
        <v>20</v>
      </c>
      <c r="J116" s="96">
        <v>83</v>
      </c>
      <c r="K116" s="53" t="s">
        <v>103</v>
      </c>
      <c r="L116" s="84">
        <v>135.13999999999999</v>
      </c>
    </row>
    <row r="117" spans="1:12" ht="15">
      <c r="A117" s="21"/>
      <c r="B117" s="14"/>
      <c r="C117" s="10"/>
      <c r="D117" s="6"/>
      <c r="E117" s="81"/>
      <c r="F117" s="82"/>
      <c r="G117" s="82"/>
      <c r="H117" s="82"/>
      <c r="I117" s="82"/>
      <c r="J117" s="82"/>
      <c r="K117" s="83"/>
      <c r="L117" s="84"/>
    </row>
    <row r="118" spans="1:12" ht="15">
      <c r="A118" s="22"/>
      <c r="B118" s="16"/>
      <c r="C118" s="8"/>
      <c r="D118" s="17" t="s">
        <v>32</v>
      </c>
      <c r="E118" s="85"/>
      <c r="F118" s="86">
        <f>SUM(F109:F117)</f>
        <v>970</v>
      </c>
      <c r="G118" s="86">
        <f t="shared" ref="G118:J118" si="44">SUM(G109:G117)</f>
        <v>22</v>
      </c>
      <c r="H118" s="86">
        <f t="shared" si="44"/>
        <v>23</v>
      </c>
      <c r="I118" s="86">
        <f t="shared" si="44"/>
        <v>121</v>
      </c>
      <c r="J118" s="86">
        <f t="shared" si="44"/>
        <v>787</v>
      </c>
      <c r="K118" s="87"/>
      <c r="L118" s="88">
        <f t="shared" ref="L118" si="45">SUM(L109:L117)</f>
        <v>135.13999999999999</v>
      </c>
    </row>
    <row r="119" spans="1:12" ht="15.75" thickBot="1">
      <c r="A119" s="26">
        <f>A101</f>
        <v>2</v>
      </c>
      <c r="B119" s="27">
        <f>B101</f>
        <v>1</v>
      </c>
      <c r="C119" s="139" t="s">
        <v>4</v>
      </c>
      <c r="D119" s="140"/>
      <c r="E119" s="89"/>
      <c r="F119" s="90">
        <f>F108+F118</f>
        <v>1470</v>
      </c>
      <c r="G119" s="90">
        <f t="shared" ref="G119" si="46">G108+G118</f>
        <v>42</v>
      </c>
      <c r="H119" s="90">
        <f t="shared" ref="H119" si="47">H108+H118</f>
        <v>40</v>
      </c>
      <c r="I119" s="90">
        <f t="shared" ref="I119" si="48">I108+I118</f>
        <v>196</v>
      </c>
      <c r="J119" s="90">
        <f t="shared" ref="J119:L119" si="49">J108+J118</f>
        <v>1316</v>
      </c>
      <c r="K119" s="91"/>
      <c r="L119" s="92">
        <f t="shared" si="49"/>
        <v>270.27999999999997</v>
      </c>
    </row>
    <row r="120" spans="1:12" ht="15">
      <c r="A120" s="13">
        <v>2</v>
      </c>
      <c r="B120" s="14">
        <v>2</v>
      </c>
      <c r="C120" s="20" t="s">
        <v>20</v>
      </c>
      <c r="D120" s="5" t="s">
        <v>21</v>
      </c>
      <c r="E120" s="97" t="s">
        <v>143</v>
      </c>
      <c r="F120" s="51">
        <v>200</v>
      </c>
      <c r="G120" s="57">
        <v>8</v>
      </c>
      <c r="H120" s="57">
        <v>8</v>
      </c>
      <c r="I120" s="57">
        <v>29</v>
      </c>
      <c r="J120" s="57">
        <v>190</v>
      </c>
      <c r="K120" s="53" t="s">
        <v>104</v>
      </c>
      <c r="L120" s="80"/>
    </row>
    <row r="121" spans="1:12" ht="15">
      <c r="A121" s="13"/>
      <c r="B121" s="14"/>
      <c r="C121" s="10"/>
      <c r="D121" s="107" t="s">
        <v>23</v>
      </c>
      <c r="E121" s="97" t="s">
        <v>110</v>
      </c>
      <c r="F121" s="77">
        <v>50</v>
      </c>
      <c r="G121" s="103">
        <v>5</v>
      </c>
      <c r="H121" s="103">
        <v>7</v>
      </c>
      <c r="I121" s="103">
        <v>17</v>
      </c>
      <c r="J121" s="103">
        <v>152</v>
      </c>
      <c r="K121" s="53" t="s">
        <v>105</v>
      </c>
      <c r="L121" s="84"/>
    </row>
    <row r="122" spans="1:12" ht="15">
      <c r="A122" s="13"/>
      <c r="B122" s="14"/>
      <c r="C122" s="10"/>
      <c r="D122" s="7" t="s">
        <v>22</v>
      </c>
      <c r="E122" s="49" t="s">
        <v>59</v>
      </c>
      <c r="F122" s="51">
        <v>200</v>
      </c>
      <c r="G122" s="57">
        <v>0</v>
      </c>
      <c r="H122" s="57">
        <v>0</v>
      </c>
      <c r="I122" s="57">
        <v>11</v>
      </c>
      <c r="J122" s="57">
        <v>44</v>
      </c>
      <c r="K122" s="53" t="s">
        <v>37</v>
      </c>
      <c r="L122" s="84"/>
    </row>
    <row r="123" spans="1:12" ht="15">
      <c r="A123" s="13"/>
      <c r="B123" s="14"/>
      <c r="C123" s="10"/>
      <c r="D123" s="7" t="s">
        <v>23</v>
      </c>
      <c r="E123" s="49" t="s">
        <v>53</v>
      </c>
      <c r="F123" s="51">
        <v>50</v>
      </c>
      <c r="G123" s="57">
        <v>4</v>
      </c>
      <c r="H123" s="57">
        <v>1</v>
      </c>
      <c r="I123" s="57">
        <v>23</v>
      </c>
      <c r="J123" s="57">
        <v>114</v>
      </c>
      <c r="K123" s="53" t="s">
        <v>38</v>
      </c>
      <c r="L123" s="84">
        <v>135.13999999999999</v>
      </c>
    </row>
    <row r="124" spans="1:12" ht="15">
      <c r="A124" s="13"/>
      <c r="B124" s="14"/>
      <c r="C124" s="10"/>
      <c r="D124" s="7" t="s">
        <v>24</v>
      </c>
      <c r="E124" s="81"/>
      <c r="F124" s="82"/>
      <c r="G124" s="94"/>
      <c r="H124" s="94"/>
      <c r="I124" s="94"/>
      <c r="J124" s="94"/>
      <c r="K124" s="53"/>
      <c r="L124" s="84"/>
    </row>
    <row r="125" spans="1:12" ht="15">
      <c r="A125" s="13"/>
      <c r="B125" s="14"/>
      <c r="C125" s="10"/>
      <c r="D125" s="6"/>
      <c r="E125" s="49"/>
      <c r="F125" s="51"/>
      <c r="G125" s="57"/>
      <c r="H125" s="57"/>
      <c r="I125" s="57"/>
      <c r="J125" s="46"/>
      <c r="K125" s="53"/>
      <c r="L125" s="84"/>
    </row>
    <row r="126" spans="1:12" ht="15">
      <c r="A126" s="13"/>
      <c r="B126" s="14"/>
      <c r="C126" s="10"/>
      <c r="D126" s="6"/>
      <c r="E126" s="81"/>
      <c r="F126" s="82"/>
      <c r="G126" s="82"/>
      <c r="H126" s="82"/>
      <c r="I126" s="82"/>
      <c r="J126" s="82"/>
      <c r="K126" s="83"/>
      <c r="L126" s="84"/>
    </row>
    <row r="127" spans="1:12" ht="15">
      <c r="A127" s="15"/>
      <c r="B127" s="16"/>
      <c r="C127" s="8"/>
      <c r="D127" s="17" t="s">
        <v>32</v>
      </c>
      <c r="E127" s="85"/>
      <c r="F127" s="86">
        <f>SUM(F120:F126)</f>
        <v>500</v>
      </c>
      <c r="G127" s="86">
        <f t="shared" ref="G127:J127" si="50">SUM(G120:G126)</f>
        <v>17</v>
      </c>
      <c r="H127" s="86">
        <f t="shared" si="50"/>
        <v>16</v>
      </c>
      <c r="I127" s="86">
        <f t="shared" si="50"/>
        <v>80</v>
      </c>
      <c r="J127" s="86">
        <f t="shared" si="50"/>
        <v>500</v>
      </c>
      <c r="K127" s="87"/>
      <c r="L127" s="88">
        <f t="shared" ref="L127" si="51">SUM(L120:L126)</f>
        <v>135.13999999999999</v>
      </c>
    </row>
    <row r="128" spans="1:12" ht="1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7" t="s">
        <v>139</v>
      </c>
      <c r="F128" s="51">
        <v>60</v>
      </c>
      <c r="G128" s="57">
        <v>1</v>
      </c>
      <c r="H128" s="57">
        <v>4</v>
      </c>
      <c r="I128" s="57">
        <v>1</v>
      </c>
      <c r="J128" s="57">
        <v>40</v>
      </c>
      <c r="K128" s="53" t="s">
        <v>140</v>
      </c>
      <c r="L128" s="84"/>
    </row>
    <row r="129" spans="1:12" ht="15">
      <c r="A129" s="13"/>
      <c r="B129" s="14"/>
      <c r="C129" s="10"/>
      <c r="D129" s="7" t="s">
        <v>27</v>
      </c>
      <c r="E129" s="97" t="s">
        <v>106</v>
      </c>
      <c r="F129" s="51">
        <v>200</v>
      </c>
      <c r="G129" s="56">
        <v>5</v>
      </c>
      <c r="H129" s="56">
        <v>10</v>
      </c>
      <c r="I129" s="56">
        <v>17</v>
      </c>
      <c r="J129" s="56">
        <v>176</v>
      </c>
      <c r="K129" s="71" t="s">
        <v>36</v>
      </c>
      <c r="L129" s="84"/>
    </row>
    <row r="130" spans="1:12" ht="15">
      <c r="A130" s="13"/>
      <c r="B130" s="14"/>
      <c r="C130" s="10"/>
      <c r="D130" s="7" t="s">
        <v>28</v>
      </c>
      <c r="E130" s="49" t="s">
        <v>68</v>
      </c>
      <c r="F130" s="51">
        <v>150</v>
      </c>
      <c r="G130" s="56">
        <v>10</v>
      </c>
      <c r="H130" s="56">
        <v>12</v>
      </c>
      <c r="I130" s="56">
        <v>24</v>
      </c>
      <c r="J130" s="56">
        <v>246</v>
      </c>
      <c r="K130" s="53" t="s">
        <v>69</v>
      </c>
      <c r="L130" s="84"/>
    </row>
    <row r="131" spans="1:12" ht="15">
      <c r="A131" s="13"/>
      <c r="B131" s="14"/>
      <c r="C131" s="10"/>
      <c r="D131" s="7" t="s">
        <v>29</v>
      </c>
      <c r="E131" s="49"/>
      <c r="F131" s="51"/>
      <c r="G131" s="57"/>
      <c r="H131" s="57"/>
      <c r="I131" s="57"/>
      <c r="J131" s="57"/>
      <c r="K131" s="53"/>
      <c r="L131" s="84"/>
    </row>
    <row r="132" spans="1:12" ht="15">
      <c r="A132" s="13"/>
      <c r="B132" s="14"/>
      <c r="C132" s="10"/>
      <c r="D132" s="7" t="s">
        <v>22</v>
      </c>
      <c r="E132" s="49" t="s">
        <v>52</v>
      </c>
      <c r="F132" s="51">
        <v>200</v>
      </c>
      <c r="G132" s="56">
        <v>0</v>
      </c>
      <c r="H132" s="56">
        <v>0</v>
      </c>
      <c r="I132" s="56">
        <v>11</v>
      </c>
      <c r="J132" s="56">
        <v>43</v>
      </c>
      <c r="K132" s="53" t="s">
        <v>45</v>
      </c>
      <c r="L132" s="84"/>
    </row>
    <row r="133" spans="1:12" ht="15">
      <c r="A133" s="13"/>
      <c r="B133" s="14"/>
      <c r="C133" s="10"/>
      <c r="D133" s="7" t="s">
        <v>30</v>
      </c>
      <c r="E133" s="49" t="s">
        <v>53</v>
      </c>
      <c r="F133" s="51">
        <v>40</v>
      </c>
      <c r="G133" s="56">
        <v>3</v>
      </c>
      <c r="H133" s="56">
        <v>0</v>
      </c>
      <c r="I133" s="56">
        <v>19</v>
      </c>
      <c r="J133" s="56">
        <v>94</v>
      </c>
      <c r="K133" s="71" t="s">
        <v>38</v>
      </c>
      <c r="L133" s="84"/>
    </row>
    <row r="134" spans="1:12" ht="15">
      <c r="A134" s="13"/>
      <c r="B134" s="14"/>
      <c r="C134" s="10"/>
      <c r="D134" s="7" t="s">
        <v>31</v>
      </c>
      <c r="E134" s="60" t="s">
        <v>61</v>
      </c>
      <c r="F134" s="69">
        <v>60</v>
      </c>
      <c r="G134" s="61">
        <v>4</v>
      </c>
      <c r="H134" s="61">
        <v>1</v>
      </c>
      <c r="I134" s="61">
        <v>24</v>
      </c>
      <c r="J134" s="61">
        <v>118</v>
      </c>
      <c r="K134" s="71" t="s">
        <v>39</v>
      </c>
      <c r="L134" s="84">
        <v>135.13999999999999</v>
      </c>
    </row>
    <row r="135" spans="1:12" ht="15">
      <c r="A135" s="13"/>
      <c r="B135" s="14"/>
      <c r="C135" s="10"/>
      <c r="D135" s="6"/>
      <c r="E135" s="81"/>
      <c r="F135" s="82"/>
      <c r="G135" s="82"/>
      <c r="H135" s="82"/>
      <c r="I135" s="82"/>
      <c r="J135" s="82"/>
      <c r="K135" s="83"/>
      <c r="L135" s="84"/>
    </row>
    <row r="136" spans="1:12" ht="15">
      <c r="A136" s="13"/>
      <c r="B136" s="14"/>
      <c r="C136" s="10"/>
      <c r="D136" s="6"/>
      <c r="E136" s="81"/>
      <c r="F136" s="82"/>
      <c r="G136" s="82"/>
      <c r="H136" s="82"/>
      <c r="I136" s="82"/>
      <c r="J136" s="82"/>
      <c r="K136" s="83"/>
      <c r="L136" s="84"/>
    </row>
    <row r="137" spans="1:12" ht="15">
      <c r="A137" s="15"/>
      <c r="B137" s="16"/>
      <c r="C137" s="8"/>
      <c r="D137" s="17" t="s">
        <v>32</v>
      </c>
      <c r="E137" s="85"/>
      <c r="F137" s="86">
        <f>SUM(F128:F136)</f>
        <v>710</v>
      </c>
      <c r="G137" s="86">
        <f t="shared" ref="G137:J137" si="52">SUM(G128:G136)</f>
        <v>23</v>
      </c>
      <c r="H137" s="86">
        <f t="shared" si="52"/>
        <v>27</v>
      </c>
      <c r="I137" s="86">
        <f t="shared" si="52"/>
        <v>96</v>
      </c>
      <c r="J137" s="86">
        <f t="shared" si="52"/>
        <v>717</v>
      </c>
      <c r="K137" s="87"/>
      <c r="L137" s="88">
        <f t="shared" ref="L137" si="53">SUM(L128:L136)</f>
        <v>135.13999999999999</v>
      </c>
    </row>
    <row r="138" spans="1:12" ht="15.75" thickBot="1">
      <c r="A138" s="28">
        <f>A120</f>
        <v>2</v>
      </c>
      <c r="B138" s="28">
        <f>B120</f>
        <v>2</v>
      </c>
      <c r="C138" s="139" t="s">
        <v>4</v>
      </c>
      <c r="D138" s="140"/>
      <c r="E138" s="89"/>
      <c r="F138" s="90">
        <f>F127+F137</f>
        <v>1210</v>
      </c>
      <c r="G138" s="90">
        <f t="shared" ref="G138" si="54">G127+G137</f>
        <v>40</v>
      </c>
      <c r="H138" s="90">
        <f t="shared" ref="H138" si="55">H127+H137</f>
        <v>43</v>
      </c>
      <c r="I138" s="90">
        <f t="shared" ref="I138" si="56">I127+I137</f>
        <v>176</v>
      </c>
      <c r="J138" s="90">
        <f t="shared" ref="J138:L138" si="57">J127+J137</f>
        <v>1217</v>
      </c>
      <c r="K138" s="91"/>
      <c r="L138" s="92">
        <f t="shared" si="57"/>
        <v>270.27999999999997</v>
      </c>
    </row>
    <row r="139" spans="1:12" ht="15">
      <c r="A139" s="18">
        <v>2</v>
      </c>
      <c r="B139" s="19">
        <v>3</v>
      </c>
      <c r="C139" s="20" t="s">
        <v>20</v>
      </c>
      <c r="D139" s="5" t="s">
        <v>21</v>
      </c>
      <c r="E139" s="49" t="s">
        <v>83</v>
      </c>
      <c r="F139" s="51">
        <v>180</v>
      </c>
      <c r="G139" s="57">
        <v>9</v>
      </c>
      <c r="H139" s="57">
        <v>15</v>
      </c>
      <c r="I139" s="57">
        <v>47</v>
      </c>
      <c r="J139" s="57">
        <v>357</v>
      </c>
      <c r="K139" s="53" t="s">
        <v>84</v>
      </c>
      <c r="L139" s="80"/>
    </row>
    <row r="140" spans="1:12" ht="15">
      <c r="A140" s="21"/>
      <c r="B140" s="14"/>
      <c r="C140" s="10"/>
      <c r="D140" s="6" t="s">
        <v>21</v>
      </c>
      <c r="E140" s="60"/>
      <c r="F140" s="51"/>
      <c r="G140" s="57"/>
      <c r="H140" s="57"/>
      <c r="I140" s="57"/>
      <c r="J140" s="57"/>
      <c r="K140" s="53"/>
      <c r="L140" s="84"/>
    </row>
    <row r="141" spans="1:12" ht="15">
      <c r="A141" s="21"/>
      <c r="B141" s="14"/>
      <c r="C141" s="10"/>
      <c r="D141" s="7" t="s">
        <v>22</v>
      </c>
      <c r="E141" s="49" t="s">
        <v>63</v>
      </c>
      <c r="F141" s="51">
        <v>200</v>
      </c>
      <c r="G141" s="57">
        <v>0</v>
      </c>
      <c r="H141" s="57">
        <v>0</v>
      </c>
      <c r="I141" s="57">
        <v>11</v>
      </c>
      <c r="J141" s="57">
        <v>42</v>
      </c>
      <c r="K141" s="53" t="s">
        <v>43</v>
      </c>
      <c r="L141" s="84"/>
    </row>
    <row r="142" spans="1:12" ht="15.75" customHeight="1">
      <c r="A142" s="21"/>
      <c r="B142" s="14"/>
      <c r="C142" s="10"/>
      <c r="D142" s="7" t="s">
        <v>23</v>
      </c>
      <c r="E142" s="49" t="s">
        <v>53</v>
      </c>
      <c r="F142" s="51">
        <v>60</v>
      </c>
      <c r="G142" s="57">
        <v>5</v>
      </c>
      <c r="H142" s="57">
        <v>1</v>
      </c>
      <c r="I142" s="57">
        <v>28</v>
      </c>
      <c r="J142" s="57">
        <v>141</v>
      </c>
      <c r="K142" s="53" t="s">
        <v>38</v>
      </c>
      <c r="L142" s="84"/>
    </row>
    <row r="143" spans="1:12" ht="15">
      <c r="A143" s="21"/>
      <c r="B143" s="14"/>
      <c r="C143" s="10"/>
      <c r="D143" s="7" t="s">
        <v>26</v>
      </c>
      <c r="E143" s="81" t="s">
        <v>132</v>
      </c>
      <c r="F143" s="82">
        <v>60</v>
      </c>
      <c r="G143" s="94">
        <v>1</v>
      </c>
      <c r="H143" s="95">
        <v>0</v>
      </c>
      <c r="I143" s="95">
        <v>1</v>
      </c>
      <c r="J143" s="95">
        <v>9</v>
      </c>
      <c r="K143" s="53" t="s">
        <v>133</v>
      </c>
      <c r="L143" s="84">
        <v>135.13999999999999</v>
      </c>
    </row>
    <row r="144" spans="1:12" ht="15">
      <c r="A144" s="21"/>
      <c r="B144" s="14"/>
      <c r="C144" s="10"/>
      <c r="D144" s="6"/>
      <c r="E144" s="81"/>
      <c r="F144" s="82"/>
      <c r="G144" s="82"/>
      <c r="H144" s="82"/>
      <c r="I144" s="82"/>
      <c r="J144" s="82"/>
      <c r="K144" s="83"/>
      <c r="L144" s="84"/>
    </row>
    <row r="145" spans="1:12" ht="15">
      <c r="A145" s="21"/>
      <c r="B145" s="14"/>
      <c r="C145" s="10"/>
      <c r="D145" s="6"/>
      <c r="E145" s="81"/>
      <c r="F145" s="82"/>
      <c r="G145" s="82"/>
      <c r="H145" s="82"/>
      <c r="I145" s="82"/>
      <c r="J145" s="82"/>
      <c r="K145" s="83"/>
      <c r="L145" s="84"/>
    </row>
    <row r="146" spans="1:12" ht="15.75" thickBot="1">
      <c r="A146" s="22"/>
      <c r="B146" s="16"/>
      <c r="C146" s="8"/>
      <c r="D146" s="17" t="s">
        <v>32</v>
      </c>
      <c r="E146" s="85"/>
      <c r="F146" s="86">
        <v>500</v>
      </c>
      <c r="G146" s="86">
        <f t="shared" ref="G146:J146" si="58">SUM(G139:G145)</f>
        <v>15</v>
      </c>
      <c r="H146" s="86">
        <f t="shared" si="58"/>
        <v>16</v>
      </c>
      <c r="I146" s="86">
        <f t="shared" si="58"/>
        <v>87</v>
      </c>
      <c r="J146" s="86">
        <f t="shared" si="58"/>
        <v>549</v>
      </c>
      <c r="K146" s="87"/>
      <c r="L146" s="88">
        <f t="shared" ref="L146" si="59">SUM(L139:L145)</f>
        <v>135.13999999999999</v>
      </c>
    </row>
    <row r="147" spans="1:12" ht="1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49" t="s">
        <v>126</v>
      </c>
      <c r="F147" s="52">
        <v>60</v>
      </c>
      <c r="G147" s="54">
        <v>1</v>
      </c>
      <c r="H147" s="54">
        <v>0</v>
      </c>
      <c r="I147" s="55">
        <v>1</v>
      </c>
      <c r="J147" s="54">
        <v>12</v>
      </c>
      <c r="K147" s="52" t="s">
        <v>127</v>
      </c>
      <c r="L147" s="84"/>
    </row>
    <row r="148" spans="1:12" ht="15">
      <c r="A148" s="21"/>
      <c r="B148" s="14"/>
      <c r="C148" s="10"/>
      <c r="D148" s="7" t="s">
        <v>27</v>
      </c>
      <c r="E148" s="49" t="s">
        <v>77</v>
      </c>
      <c r="F148" s="53">
        <v>200</v>
      </c>
      <c r="G148" s="56">
        <v>6</v>
      </c>
      <c r="H148" s="56">
        <v>8</v>
      </c>
      <c r="I148" s="56">
        <v>15</v>
      </c>
      <c r="J148" s="56">
        <v>157</v>
      </c>
      <c r="K148" s="71" t="s">
        <v>41</v>
      </c>
      <c r="L148" s="84"/>
    </row>
    <row r="149" spans="1:12" ht="15">
      <c r="A149" s="21"/>
      <c r="B149" s="14"/>
      <c r="C149" s="10"/>
      <c r="D149" s="7" t="s">
        <v>28</v>
      </c>
      <c r="E149" s="49" t="s">
        <v>58</v>
      </c>
      <c r="F149" s="53">
        <v>150</v>
      </c>
      <c r="G149" s="56">
        <v>13</v>
      </c>
      <c r="H149" s="56">
        <v>15</v>
      </c>
      <c r="I149" s="56">
        <v>32</v>
      </c>
      <c r="J149" s="56">
        <v>310</v>
      </c>
      <c r="K149" s="53" t="s">
        <v>46</v>
      </c>
      <c r="L149" s="84"/>
    </row>
    <row r="150" spans="1:12" ht="15">
      <c r="A150" s="21"/>
      <c r="B150" s="14"/>
      <c r="C150" s="10"/>
      <c r="D150" s="7" t="s">
        <v>29</v>
      </c>
      <c r="E150" s="76"/>
      <c r="F150" s="77"/>
      <c r="G150" s="77"/>
      <c r="H150" s="77"/>
      <c r="I150" s="77"/>
      <c r="J150" s="77"/>
      <c r="K150" s="78"/>
      <c r="L150" s="84"/>
    </row>
    <row r="151" spans="1:12" ht="15">
      <c r="A151" s="21"/>
      <c r="B151" s="14"/>
      <c r="C151" s="10"/>
      <c r="D151" s="7" t="s">
        <v>22</v>
      </c>
      <c r="E151" s="49" t="s">
        <v>67</v>
      </c>
      <c r="F151" s="58">
        <v>200</v>
      </c>
      <c r="G151" s="59">
        <v>0</v>
      </c>
      <c r="H151" s="59">
        <v>0</v>
      </c>
      <c r="I151" s="59">
        <v>11</v>
      </c>
      <c r="J151" s="59">
        <v>44</v>
      </c>
      <c r="K151" s="53" t="s">
        <v>37</v>
      </c>
      <c r="L151" s="84"/>
    </row>
    <row r="152" spans="1:12" ht="15">
      <c r="A152" s="21"/>
      <c r="B152" s="14"/>
      <c r="C152" s="10"/>
      <c r="D152" s="7" t="s">
        <v>30</v>
      </c>
      <c r="E152" s="49" t="s">
        <v>53</v>
      </c>
      <c r="F152" s="53">
        <v>40</v>
      </c>
      <c r="G152" s="56">
        <v>3</v>
      </c>
      <c r="H152" s="56">
        <v>0</v>
      </c>
      <c r="I152" s="56">
        <v>19</v>
      </c>
      <c r="J152" s="56">
        <v>94</v>
      </c>
      <c r="K152" s="71" t="s">
        <v>38</v>
      </c>
      <c r="L152" s="84"/>
    </row>
    <row r="153" spans="1:12" ht="15">
      <c r="A153" s="21"/>
      <c r="B153" s="14"/>
      <c r="C153" s="10"/>
      <c r="D153" s="7" t="s">
        <v>31</v>
      </c>
      <c r="E153" s="49" t="s">
        <v>61</v>
      </c>
      <c r="F153" s="53">
        <v>50</v>
      </c>
      <c r="G153" s="56">
        <v>3</v>
      </c>
      <c r="H153" s="56">
        <v>0</v>
      </c>
      <c r="I153" s="56">
        <v>19</v>
      </c>
      <c r="J153" s="56">
        <v>95</v>
      </c>
      <c r="K153" s="71" t="s">
        <v>39</v>
      </c>
      <c r="L153" s="84">
        <v>135.13999999999999</v>
      </c>
    </row>
    <row r="154" spans="1:12" ht="15">
      <c r="A154" s="21"/>
      <c r="B154" s="14"/>
      <c r="C154" s="10"/>
      <c r="D154" s="6"/>
      <c r="E154" s="81"/>
      <c r="F154" s="82"/>
      <c r="G154" s="82"/>
      <c r="H154" s="82"/>
      <c r="I154" s="82"/>
      <c r="J154" s="82"/>
      <c r="K154" s="83"/>
      <c r="L154" s="84"/>
    </row>
    <row r="155" spans="1:12" ht="15">
      <c r="A155" s="21"/>
      <c r="B155" s="14"/>
      <c r="C155" s="10"/>
      <c r="D155" s="6"/>
      <c r="E155" s="81"/>
      <c r="F155" s="82"/>
      <c r="G155" s="82"/>
      <c r="H155" s="82"/>
      <c r="I155" s="82"/>
      <c r="J155" s="82"/>
      <c r="K155" s="83"/>
      <c r="L155" s="84"/>
    </row>
    <row r="156" spans="1:12" ht="15">
      <c r="A156" s="22"/>
      <c r="B156" s="16"/>
      <c r="C156" s="8"/>
      <c r="D156" s="17" t="s">
        <v>32</v>
      </c>
      <c r="E156" s="85"/>
      <c r="F156" s="86">
        <f>SUM(F147:F155)</f>
        <v>700</v>
      </c>
      <c r="G156" s="86">
        <f t="shared" ref="G156:J156" si="60">SUM(G147:G155)</f>
        <v>26</v>
      </c>
      <c r="H156" s="86">
        <f t="shared" si="60"/>
        <v>23</v>
      </c>
      <c r="I156" s="86">
        <f t="shared" si="60"/>
        <v>97</v>
      </c>
      <c r="J156" s="86">
        <f t="shared" si="60"/>
        <v>712</v>
      </c>
      <c r="K156" s="87"/>
      <c r="L156" s="88">
        <f t="shared" ref="L156" si="61">SUM(L147:L155)</f>
        <v>135.13999999999999</v>
      </c>
    </row>
    <row r="157" spans="1:12" ht="15.75" thickBot="1">
      <c r="A157" s="26">
        <f>A139</f>
        <v>2</v>
      </c>
      <c r="B157" s="27">
        <f>B139</f>
        <v>3</v>
      </c>
      <c r="C157" s="139" t="s">
        <v>4</v>
      </c>
      <c r="D157" s="140"/>
      <c r="E157" s="89"/>
      <c r="F157" s="90">
        <f>F146+F156</f>
        <v>1200</v>
      </c>
      <c r="G157" s="90">
        <f t="shared" ref="G157" si="62">G146+G156</f>
        <v>41</v>
      </c>
      <c r="H157" s="90">
        <f t="shared" ref="H157" si="63">H146+H156</f>
        <v>39</v>
      </c>
      <c r="I157" s="90">
        <f t="shared" ref="I157" si="64">I146+I156</f>
        <v>184</v>
      </c>
      <c r="J157" s="90">
        <f t="shared" ref="J157:L157" si="65">J146+J156</f>
        <v>1261</v>
      </c>
      <c r="K157" s="91"/>
      <c r="L157" s="92">
        <f t="shared" si="65"/>
        <v>270.27999999999997</v>
      </c>
    </row>
    <row r="158" spans="1:12" ht="15">
      <c r="A158" s="18">
        <v>2</v>
      </c>
      <c r="B158" s="19">
        <v>4</v>
      </c>
      <c r="C158" s="20" t="s">
        <v>20</v>
      </c>
      <c r="D158" s="104" t="s">
        <v>21</v>
      </c>
      <c r="E158" s="64" t="s">
        <v>100</v>
      </c>
      <c r="F158" s="58">
        <v>90</v>
      </c>
      <c r="G158" s="65">
        <v>11</v>
      </c>
      <c r="H158" s="96">
        <v>9</v>
      </c>
      <c r="I158" s="65">
        <v>13</v>
      </c>
      <c r="J158" s="66">
        <v>176</v>
      </c>
      <c r="K158" s="67" t="s">
        <v>48</v>
      </c>
      <c r="L158" s="80"/>
    </row>
    <row r="159" spans="1:12" ht="15">
      <c r="A159" s="21"/>
      <c r="B159" s="14"/>
      <c r="C159" s="10"/>
      <c r="D159" s="99" t="s">
        <v>21</v>
      </c>
      <c r="E159" s="49" t="s">
        <v>55</v>
      </c>
      <c r="F159" s="53">
        <v>150</v>
      </c>
      <c r="G159" s="57">
        <v>6</v>
      </c>
      <c r="H159" s="57">
        <v>3</v>
      </c>
      <c r="I159" s="57">
        <v>26</v>
      </c>
      <c r="J159" s="57">
        <v>152</v>
      </c>
      <c r="K159" s="73" t="s">
        <v>42</v>
      </c>
      <c r="L159" s="84"/>
    </row>
    <row r="160" spans="1:12" ht="15">
      <c r="A160" s="21"/>
      <c r="B160" s="14"/>
      <c r="C160" s="10"/>
      <c r="D160" s="7" t="s">
        <v>22</v>
      </c>
      <c r="E160" s="49" t="s">
        <v>70</v>
      </c>
      <c r="F160" s="51">
        <v>200</v>
      </c>
      <c r="G160" s="57">
        <v>0</v>
      </c>
      <c r="H160" s="57">
        <v>0</v>
      </c>
      <c r="I160" s="57">
        <v>11</v>
      </c>
      <c r="J160" s="57">
        <v>43</v>
      </c>
      <c r="K160" s="53" t="s">
        <v>45</v>
      </c>
      <c r="L160" s="84"/>
    </row>
    <row r="161" spans="1:12" ht="15">
      <c r="A161" s="21"/>
      <c r="B161" s="14"/>
      <c r="C161" s="10"/>
      <c r="D161" s="7" t="s">
        <v>23</v>
      </c>
      <c r="E161" s="49" t="s">
        <v>53</v>
      </c>
      <c r="F161" s="51">
        <v>20</v>
      </c>
      <c r="G161" s="57">
        <v>1</v>
      </c>
      <c r="H161" s="57">
        <v>0</v>
      </c>
      <c r="I161" s="57">
        <v>9</v>
      </c>
      <c r="J161" s="57">
        <v>47</v>
      </c>
      <c r="K161" s="53" t="s">
        <v>38</v>
      </c>
      <c r="L161" s="84"/>
    </row>
    <row r="162" spans="1:12" ht="15">
      <c r="A162" s="21"/>
      <c r="B162" s="14"/>
      <c r="C162" s="10"/>
      <c r="D162" s="106" t="s">
        <v>101</v>
      </c>
      <c r="E162" s="97" t="s">
        <v>102</v>
      </c>
      <c r="F162" s="77">
        <v>200</v>
      </c>
      <c r="G162" s="103">
        <v>1</v>
      </c>
      <c r="H162" s="103">
        <v>0</v>
      </c>
      <c r="I162" s="103">
        <v>20</v>
      </c>
      <c r="J162" s="103">
        <v>83</v>
      </c>
      <c r="K162" s="53" t="s">
        <v>103</v>
      </c>
      <c r="L162" s="84"/>
    </row>
    <row r="163" spans="1:12" ht="15">
      <c r="A163" s="21"/>
      <c r="B163" s="14"/>
      <c r="C163" s="10"/>
      <c r="D163" s="136" t="s">
        <v>111</v>
      </c>
      <c r="E163" s="97" t="s">
        <v>93</v>
      </c>
      <c r="F163" s="51">
        <v>20</v>
      </c>
      <c r="G163" s="57">
        <v>1</v>
      </c>
      <c r="H163" s="57">
        <v>4</v>
      </c>
      <c r="I163" s="57">
        <v>8</v>
      </c>
      <c r="J163" s="57">
        <v>71</v>
      </c>
      <c r="K163" s="53" t="s">
        <v>94</v>
      </c>
      <c r="L163" s="84">
        <v>135.13999999999999</v>
      </c>
    </row>
    <row r="164" spans="1:12" ht="15">
      <c r="A164" s="21"/>
      <c r="B164" s="14"/>
      <c r="C164" s="10"/>
      <c r="D164" s="6"/>
      <c r="E164" s="81"/>
      <c r="F164" s="82"/>
      <c r="G164" s="82"/>
      <c r="H164" s="82"/>
      <c r="I164" s="82"/>
      <c r="J164" s="82"/>
      <c r="K164" s="83"/>
      <c r="L164" s="84"/>
    </row>
    <row r="165" spans="1:12" ht="15">
      <c r="A165" s="22"/>
      <c r="B165" s="16"/>
      <c r="C165" s="8"/>
      <c r="D165" s="17" t="s">
        <v>32</v>
      </c>
      <c r="E165" s="85"/>
      <c r="F165" s="86">
        <v>680</v>
      </c>
      <c r="G165" s="86">
        <f t="shared" ref="G165:J165" si="66">SUM(G158:G164)</f>
        <v>20</v>
      </c>
      <c r="H165" s="86">
        <f t="shared" si="66"/>
        <v>16</v>
      </c>
      <c r="I165" s="86">
        <f t="shared" si="66"/>
        <v>87</v>
      </c>
      <c r="J165" s="86">
        <f t="shared" si="66"/>
        <v>572</v>
      </c>
      <c r="K165" s="87"/>
      <c r="L165" s="88">
        <f t="shared" ref="L165" si="67">SUM(L158:L164)</f>
        <v>135.13999999999999</v>
      </c>
    </row>
    <row r="166" spans="1:12" ht="1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9" t="s">
        <v>78</v>
      </c>
      <c r="F166" s="53">
        <v>60</v>
      </c>
      <c r="G166" s="57">
        <v>1</v>
      </c>
      <c r="H166" s="57">
        <v>0</v>
      </c>
      <c r="I166" s="57">
        <v>5</v>
      </c>
      <c r="J166" s="57">
        <v>25</v>
      </c>
      <c r="K166" s="53" t="s">
        <v>40</v>
      </c>
      <c r="L166" s="84"/>
    </row>
    <row r="167" spans="1:12" ht="15">
      <c r="A167" s="21"/>
      <c r="B167" s="14"/>
      <c r="C167" s="10"/>
      <c r="D167" s="7" t="s">
        <v>27</v>
      </c>
      <c r="E167" s="49" t="s">
        <v>60</v>
      </c>
      <c r="F167" s="53">
        <v>200</v>
      </c>
      <c r="G167" s="56">
        <v>2</v>
      </c>
      <c r="H167" s="56">
        <v>8</v>
      </c>
      <c r="I167" s="56">
        <v>10</v>
      </c>
      <c r="J167" s="56">
        <v>123</v>
      </c>
      <c r="K167" s="71" t="s">
        <v>47</v>
      </c>
      <c r="L167" s="84"/>
    </row>
    <row r="168" spans="1:12" ht="15">
      <c r="A168" s="21"/>
      <c r="B168" s="14"/>
      <c r="C168" s="10"/>
      <c r="D168" s="7" t="s">
        <v>28</v>
      </c>
      <c r="E168" s="49" t="s">
        <v>79</v>
      </c>
      <c r="F168" s="53">
        <v>200</v>
      </c>
      <c r="G168" s="56">
        <v>15</v>
      </c>
      <c r="H168" s="56">
        <v>18</v>
      </c>
      <c r="I168" s="56">
        <v>52</v>
      </c>
      <c r="J168" s="56">
        <v>431</v>
      </c>
      <c r="K168" s="71" t="s">
        <v>80</v>
      </c>
      <c r="L168" s="84"/>
    </row>
    <row r="169" spans="1:12" ht="15">
      <c r="A169" s="21"/>
      <c r="B169" s="14"/>
      <c r="C169" s="10"/>
      <c r="D169" s="7" t="s">
        <v>29</v>
      </c>
      <c r="E169" s="49"/>
      <c r="F169" s="53"/>
      <c r="G169" s="57"/>
      <c r="H169" s="57"/>
      <c r="I169" s="57"/>
      <c r="J169" s="57"/>
      <c r="K169" s="53"/>
      <c r="L169" s="84"/>
    </row>
    <row r="170" spans="1:12" ht="15">
      <c r="A170" s="21"/>
      <c r="B170" s="14"/>
      <c r="C170" s="10"/>
      <c r="D170" s="7" t="s">
        <v>22</v>
      </c>
      <c r="E170" s="49" t="s">
        <v>63</v>
      </c>
      <c r="F170" s="51">
        <v>200</v>
      </c>
      <c r="G170" s="57">
        <v>0</v>
      </c>
      <c r="H170" s="57">
        <v>0</v>
      </c>
      <c r="I170" s="57">
        <v>11</v>
      </c>
      <c r="J170" s="57">
        <v>43</v>
      </c>
      <c r="K170" s="53" t="s">
        <v>43</v>
      </c>
      <c r="L170" s="84"/>
    </row>
    <row r="171" spans="1:12" ht="15">
      <c r="A171" s="21"/>
      <c r="B171" s="14"/>
      <c r="C171" s="10"/>
      <c r="D171" s="7" t="s">
        <v>30</v>
      </c>
      <c r="E171" s="49" t="s">
        <v>64</v>
      </c>
      <c r="F171" s="53">
        <v>20</v>
      </c>
      <c r="G171" s="56">
        <v>2</v>
      </c>
      <c r="H171" s="56">
        <v>0</v>
      </c>
      <c r="I171" s="56">
        <v>10</v>
      </c>
      <c r="J171" s="56">
        <v>47</v>
      </c>
      <c r="K171" s="71" t="s">
        <v>38</v>
      </c>
      <c r="L171" s="84"/>
    </row>
    <row r="172" spans="1:12" ht="15">
      <c r="A172" s="21"/>
      <c r="B172" s="14"/>
      <c r="C172" s="10"/>
      <c r="D172" s="7" t="s">
        <v>31</v>
      </c>
      <c r="E172" s="49" t="s">
        <v>61</v>
      </c>
      <c r="F172" s="53">
        <v>30</v>
      </c>
      <c r="G172" s="56">
        <v>2</v>
      </c>
      <c r="H172" s="56">
        <v>0</v>
      </c>
      <c r="I172" s="56">
        <v>11</v>
      </c>
      <c r="J172" s="56">
        <v>57</v>
      </c>
      <c r="K172" s="71" t="s">
        <v>39</v>
      </c>
      <c r="L172" s="84">
        <v>135.13999999999999</v>
      </c>
    </row>
    <row r="173" spans="1:12" ht="15">
      <c r="A173" s="21"/>
      <c r="B173" s="14"/>
      <c r="C173" s="10"/>
      <c r="D173" s="6"/>
      <c r="E173" s="49"/>
      <c r="F173" s="53"/>
      <c r="G173" s="56"/>
      <c r="H173" s="56"/>
      <c r="I173" s="56"/>
      <c r="J173" s="56"/>
      <c r="K173" s="53" t="s">
        <v>50</v>
      </c>
      <c r="L173" s="84"/>
    </row>
    <row r="174" spans="1:12" ht="15">
      <c r="A174" s="21"/>
      <c r="B174" s="14"/>
      <c r="C174" s="10"/>
      <c r="D174" s="6"/>
      <c r="E174" s="81"/>
      <c r="F174" s="82"/>
      <c r="G174" s="82"/>
      <c r="H174" s="82"/>
      <c r="I174" s="82"/>
      <c r="J174" s="82"/>
      <c r="K174" s="83"/>
      <c r="L174" s="84"/>
    </row>
    <row r="175" spans="1:12" ht="15">
      <c r="A175" s="22"/>
      <c r="B175" s="16"/>
      <c r="C175" s="8"/>
      <c r="D175" s="17" t="s">
        <v>32</v>
      </c>
      <c r="E175" s="85"/>
      <c r="F175" s="86">
        <f>SUM(F166:F174)</f>
        <v>710</v>
      </c>
      <c r="G175" s="86">
        <f t="shared" ref="G175:J175" si="68">SUM(G166:G174)</f>
        <v>22</v>
      </c>
      <c r="H175" s="86">
        <f t="shared" si="68"/>
        <v>26</v>
      </c>
      <c r="I175" s="86">
        <f t="shared" si="68"/>
        <v>99</v>
      </c>
      <c r="J175" s="86">
        <f t="shared" si="68"/>
        <v>726</v>
      </c>
      <c r="K175" s="87"/>
      <c r="L175" s="88">
        <f t="shared" ref="L175" si="69">SUM(L166:L174)</f>
        <v>135.13999999999999</v>
      </c>
    </row>
    <row r="176" spans="1:12" ht="15.75" thickBot="1">
      <c r="A176" s="26">
        <f>A158</f>
        <v>2</v>
      </c>
      <c r="B176" s="27">
        <f>B158</f>
        <v>4</v>
      </c>
      <c r="C176" s="139" t="s">
        <v>4</v>
      </c>
      <c r="D176" s="140"/>
      <c r="E176" s="89"/>
      <c r="F176" s="90">
        <f>F165+F175</f>
        <v>1390</v>
      </c>
      <c r="G176" s="90">
        <f t="shared" ref="G176" si="70">G165+G175</f>
        <v>42</v>
      </c>
      <c r="H176" s="90">
        <f t="shared" ref="H176" si="71">H165+H175</f>
        <v>42</v>
      </c>
      <c r="I176" s="90">
        <f t="shared" ref="I176" si="72">I165+I175</f>
        <v>186</v>
      </c>
      <c r="J176" s="90">
        <f t="shared" ref="J176:L176" si="73">J165+J175</f>
        <v>1298</v>
      </c>
      <c r="K176" s="91"/>
      <c r="L176" s="92">
        <f t="shared" si="73"/>
        <v>270.27999999999997</v>
      </c>
    </row>
    <row r="177" spans="1:12" ht="24">
      <c r="A177" s="18">
        <v>2</v>
      </c>
      <c r="B177" s="19">
        <v>5</v>
      </c>
      <c r="C177" s="20" t="s">
        <v>20</v>
      </c>
      <c r="D177" s="5" t="s">
        <v>21</v>
      </c>
      <c r="E177" s="97" t="s">
        <v>86</v>
      </c>
      <c r="F177" s="58">
        <v>200</v>
      </c>
      <c r="G177" s="65">
        <v>4</v>
      </c>
      <c r="H177" s="65">
        <v>4</v>
      </c>
      <c r="I177" s="65">
        <v>23</v>
      </c>
      <c r="J177" s="66">
        <v>140</v>
      </c>
      <c r="K177" s="67" t="s">
        <v>44</v>
      </c>
      <c r="L177" s="80"/>
    </row>
    <row r="178" spans="1:12" ht="21" customHeight="1">
      <c r="A178" s="21"/>
      <c r="B178" s="14"/>
      <c r="C178" s="10"/>
      <c r="D178" s="6" t="s">
        <v>21</v>
      </c>
      <c r="E178" s="97" t="s">
        <v>87</v>
      </c>
      <c r="F178" s="53">
        <v>90</v>
      </c>
      <c r="G178" s="57">
        <v>8</v>
      </c>
      <c r="H178" s="57">
        <v>12</v>
      </c>
      <c r="I178" s="57">
        <v>30</v>
      </c>
      <c r="J178" s="57">
        <v>267</v>
      </c>
      <c r="K178" s="67" t="s">
        <v>88</v>
      </c>
      <c r="L178" s="84"/>
    </row>
    <row r="179" spans="1:12" ht="15">
      <c r="A179" s="21"/>
      <c r="B179" s="14"/>
      <c r="C179" s="10"/>
      <c r="D179" s="7" t="s">
        <v>22</v>
      </c>
      <c r="E179" s="49" t="s">
        <v>67</v>
      </c>
      <c r="F179" s="53">
        <v>200</v>
      </c>
      <c r="G179" s="46">
        <v>0</v>
      </c>
      <c r="H179" s="46">
        <v>0</v>
      </c>
      <c r="I179" s="46">
        <v>11</v>
      </c>
      <c r="J179" s="57">
        <v>44</v>
      </c>
      <c r="K179" s="53" t="s">
        <v>37</v>
      </c>
      <c r="L179" s="84"/>
    </row>
    <row r="180" spans="1:12" ht="15">
      <c r="A180" s="21"/>
      <c r="B180" s="14"/>
      <c r="C180" s="10"/>
      <c r="D180" s="7" t="s">
        <v>23</v>
      </c>
      <c r="E180" s="49" t="s">
        <v>64</v>
      </c>
      <c r="F180" s="53">
        <v>40</v>
      </c>
      <c r="G180" s="57">
        <v>3</v>
      </c>
      <c r="H180" s="57">
        <v>0</v>
      </c>
      <c r="I180" s="57">
        <v>19</v>
      </c>
      <c r="J180" s="57">
        <v>94</v>
      </c>
      <c r="K180" s="73" t="s">
        <v>38</v>
      </c>
      <c r="L180" s="84">
        <v>135.13999999999999</v>
      </c>
    </row>
    <row r="181" spans="1:12" ht="15">
      <c r="A181" s="21"/>
      <c r="B181" s="14"/>
      <c r="C181" s="10"/>
      <c r="D181" s="7" t="s">
        <v>24</v>
      </c>
      <c r="E181" s="76"/>
      <c r="F181" s="77"/>
      <c r="G181" s="77"/>
      <c r="H181" s="77"/>
      <c r="I181" s="77"/>
      <c r="J181" s="77"/>
      <c r="K181" s="78"/>
      <c r="L181" s="84"/>
    </row>
    <row r="182" spans="1:12" ht="15">
      <c r="A182" s="21"/>
      <c r="B182" s="14"/>
      <c r="C182" s="10"/>
      <c r="D182" s="6" t="s">
        <v>26</v>
      </c>
      <c r="E182" s="49"/>
      <c r="F182" s="53"/>
      <c r="G182" s="57"/>
      <c r="H182" s="57"/>
      <c r="I182" s="57"/>
      <c r="J182" s="57"/>
      <c r="K182" s="53"/>
      <c r="L182" s="84"/>
    </row>
    <row r="183" spans="1:12" ht="15">
      <c r="A183" s="21"/>
      <c r="B183" s="14"/>
      <c r="C183" s="10"/>
      <c r="D183" s="6"/>
      <c r="E183" s="81"/>
      <c r="F183" s="82"/>
      <c r="G183" s="82"/>
      <c r="H183" s="82"/>
      <c r="I183" s="82"/>
      <c r="J183" s="82"/>
      <c r="K183" s="83"/>
      <c r="L183" s="84"/>
    </row>
    <row r="184" spans="1:12" ht="15">
      <c r="A184" s="22"/>
      <c r="B184" s="16"/>
      <c r="C184" s="8"/>
      <c r="D184" s="17" t="s">
        <v>32</v>
      </c>
      <c r="E184" s="85"/>
      <c r="F184" s="86">
        <f>SUM(F177:F183)</f>
        <v>530</v>
      </c>
      <c r="G184" s="86">
        <f t="shared" ref="G184:J184" si="74">SUM(G177:G183)</f>
        <v>15</v>
      </c>
      <c r="H184" s="86">
        <f t="shared" si="74"/>
        <v>16</v>
      </c>
      <c r="I184" s="86">
        <f t="shared" si="74"/>
        <v>83</v>
      </c>
      <c r="J184" s="86">
        <f t="shared" si="74"/>
        <v>545</v>
      </c>
      <c r="K184" s="87"/>
      <c r="L184" s="88">
        <f t="shared" ref="L184" si="75">SUM(L177:L183)</f>
        <v>135.13999999999999</v>
      </c>
    </row>
    <row r="185" spans="1:12" ht="1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49" t="s">
        <v>132</v>
      </c>
      <c r="F185" s="53">
        <v>60</v>
      </c>
      <c r="G185" s="57">
        <v>1</v>
      </c>
      <c r="H185" s="57">
        <v>0</v>
      </c>
      <c r="I185" s="57">
        <v>1</v>
      </c>
      <c r="J185" s="57">
        <v>9</v>
      </c>
      <c r="K185" s="53" t="s">
        <v>133</v>
      </c>
      <c r="L185" s="84"/>
    </row>
    <row r="186" spans="1:12" ht="15">
      <c r="A186" s="21"/>
      <c r="B186" s="14"/>
      <c r="C186" s="10"/>
      <c r="D186" s="7" t="s">
        <v>27</v>
      </c>
      <c r="E186" s="49" t="s">
        <v>75</v>
      </c>
      <c r="F186" s="53">
        <v>200</v>
      </c>
      <c r="G186" s="56">
        <v>2</v>
      </c>
      <c r="H186" s="56">
        <v>5</v>
      </c>
      <c r="I186" s="56">
        <v>10</v>
      </c>
      <c r="J186" s="56">
        <v>96</v>
      </c>
      <c r="K186" s="71" t="s">
        <v>49</v>
      </c>
      <c r="L186" s="84"/>
    </row>
    <row r="187" spans="1:12" ht="14.45" customHeight="1">
      <c r="A187" s="21"/>
      <c r="B187" s="14"/>
      <c r="C187" s="10"/>
      <c r="D187" s="7" t="s">
        <v>28</v>
      </c>
      <c r="E187" s="97" t="s">
        <v>107</v>
      </c>
      <c r="F187" s="53">
        <v>150</v>
      </c>
      <c r="G187" s="56">
        <v>12</v>
      </c>
      <c r="H187" s="56">
        <v>17</v>
      </c>
      <c r="I187" s="56">
        <v>43</v>
      </c>
      <c r="J187" s="56">
        <v>369</v>
      </c>
      <c r="K187" s="53" t="s">
        <v>108</v>
      </c>
      <c r="L187" s="84"/>
    </row>
    <row r="188" spans="1:12" ht="15">
      <c r="A188" s="21"/>
      <c r="B188" s="14"/>
      <c r="C188" s="10"/>
      <c r="D188" s="136" t="s">
        <v>111</v>
      </c>
      <c r="E188" s="97" t="s">
        <v>93</v>
      </c>
      <c r="F188" s="77">
        <v>20</v>
      </c>
      <c r="G188" s="103">
        <v>1</v>
      </c>
      <c r="H188" s="103">
        <v>4</v>
      </c>
      <c r="I188" s="103">
        <v>8</v>
      </c>
      <c r="J188" s="103">
        <v>72</v>
      </c>
      <c r="K188" s="53" t="s">
        <v>94</v>
      </c>
      <c r="L188" s="84"/>
    </row>
    <row r="189" spans="1:12" ht="15">
      <c r="A189" s="21"/>
      <c r="B189" s="14"/>
      <c r="C189" s="10"/>
      <c r="D189" s="7" t="s">
        <v>22</v>
      </c>
      <c r="E189" s="49" t="s">
        <v>52</v>
      </c>
      <c r="F189" s="58">
        <v>180</v>
      </c>
      <c r="G189" s="59">
        <v>0</v>
      </c>
      <c r="H189" s="59">
        <v>0</v>
      </c>
      <c r="I189" s="59">
        <v>10</v>
      </c>
      <c r="J189" s="59">
        <v>38</v>
      </c>
      <c r="K189" s="53" t="s">
        <v>45</v>
      </c>
      <c r="L189" s="84"/>
    </row>
    <row r="190" spans="1:12" ht="15">
      <c r="A190" s="21"/>
      <c r="B190" s="14"/>
      <c r="C190" s="10"/>
      <c r="D190" s="7" t="s">
        <v>30</v>
      </c>
      <c r="E190" s="49" t="s">
        <v>53</v>
      </c>
      <c r="F190" s="53">
        <v>40</v>
      </c>
      <c r="G190" s="56">
        <v>3</v>
      </c>
      <c r="H190" s="56">
        <v>0</v>
      </c>
      <c r="I190" s="56">
        <v>19</v>
      </c>
      <c r="J190" s="56">
        <v>94</v>
      </c>
      <c r="K190" s="71" t="s">
        <v>38</v>
      </c>
      <c r="L190" s="84"/>
    </row>
    <row r="191" spans="1:12" ht="15">
      <c r="A191" s="21"/>
      <c r="B191" s="14"/>
      <c r="C191" s="10"/>
      <c r="D191" s="7" t="s">
        <v>31</v>
      </c>
      <c r="E191" s="49" t="s">
        <v>57</v>
      </c>
      <c r="F191" s="53">
        <v>60</v>
      </c>
      <c r="G191" s="56">
        <v>4</v>
      </c>
      <c r="H191" s="56">
        <v>0</v>
      </c>
      <c r="I191" s="56">
        <v>23</v>
      </c>
      <c r="J191" s="56">
        <v>118</v>
      </c>
      <c r="K191" s="71" t="s">
        <v>39</v>
      </c>
      <c r="L191" s="84">
        <v>135.13999999999999</v>
      </c>
    </row>
    <row r="192" spans="1:12" ht="15">
      <c r="A192" s="21"/>
      <c r="B192" s="14"/>
      <c r="C192" s="10"/>
      <c r="D192" s="6"/>
      <c r="E192" s="81"/>
      <c r="F192" s="82"/>
      <c r="G192" s="82"/>
      <c r="H192" s="82"/>
      <c r="I192" s="82"/>
      <c r="J192" s="82"/>
      <c r="K192" s="83"/>
      <c r="L192" s="84"/>
    </row>
    <row r="193" spans="1:12" ht="15">
      <c r="A193" s="21"/>
      <c r="B193" s="14"/>
      <c r="C193" s="10"/>
      <c r="D193" s="6"/>
      <c r="E193" s="81"/>
      <c r="F193" s="82"/>
      <c r="G193" s="82"/>
      <c r="H193" s="82"/>
      <c r="I193" s="82"/>
      <c r="J193" s="82"/>
      <c r="K193" s="83"/>
      <c r="L193" s="84"/>
    </row>
    <row r="194" spans="1:12" ht="15">
      <c r="A194" s="22"/>
      <c r="B194" s="16"/>
      <c r="C194" s="8"/>
      <c r="D194" s="17" t="s">
        <v>32</v>
      </c>
      <c r="E194" s="85"/>
      <c r="F194" s="86">
        <f>SUM(F185:F193)</f>
        <v>710</v>
      </c>
      <c r="G194" s="86">
        <f t="shared" ref="G194:J194" si="76">SUM(G185:G193)</f>
        <v>23</v>
      </c>
      <c r="H194" s="86">
        <f t="shared" si="76"/>
        <v>26</v>
      </c>
      <c r="I194" s="86">
        <f t="shared" si="76"/>
        <v>114</v>
      </c>
      <c r="J194" s="86">
        <f t="shared" si="76"/>
        <v>796</v>
      </c>
      <c r="K194" s="87"/>
      <c r="L194" s="88">
        <f t="shared" ref="L194" si="77">SUM(L185:L193)</f>
        <v>135.13999999999999</v>
      </c>
    </row>
    <row r="195" spans="1:12" ht="15.75" thickBot="1">
      <c r="A195" s="26">
        <f>A177</f>
        <v>2</v>
      </c>
      <c r="B195" s="27">
        <f>B177</f>
        <v>5</v>
      </c>
      <c r="C195" s="139" t="s">
        <v>4</v>
      </c>
      <c r="D195" s="140"/>
      <c r="E195" s="89"/>
      <c r="F195" s="90">
        <f>F184+F194</f>
        <v>1240</v>
      </c>
      <c r="G195" s="90">
        <f t="shared" ref="G195:J195" si="78">G184+G194</f>
        <v>38</v>
      </c>
      <c r="H195" s="90">
        <f t="shared" si="78"/>
        <v>42</v>
      </c>
      <c r="I195" s="90">
        <f t="shared" si="78"/>
        <v>197</v>
      </c>
      <c r="J195" s="90">
        <f t="shared" si="78"/>
        <v>1341</v>
      </c>
      <c r="K195" s="91"/>
      <c r="L195" s="92">
        <f t="shared" ref="L195" si="79">L184+L194</f>
        <v>270.27999999999997</v>
      </c>
    </row>
    <row r="196" spans="1:12" ht="13.5" thickBot="1">
      <c r="A196" s="24"/>
      <c r="B196" s="25"/>
      <c r="C196" s="141" t="s">
        <v>5</v>
      </c>
      <c r="D196" s="141"/>
      <c r="E196" s="141"/>
      <c r="F196" s="75">
        <f>(F24+F43+F62+F81+F100+F119+F138+F157+F176+F195)/(IF(F24=0,0,1)+IF(F43=0,0,1)+IF(F62=0,0,1)+IF(F81=0,0,1)+IF(F100=0,0,1)+IF(F119=0,0,1)+IF(F138=0,0,1)+IF(F157=0,0,1)+IF(F176=0,0,1)+IF(F195=0,0,1))</f>
        <v>1299</v>
      </c>
      <c r="G196" s="75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5">
        <f t="shared" si="80"/>
        <v>41.6</v>
      </c>
      <c r="I196" s="75">
        <f t="shared" si="80"/>
        <v>181.3</v>
      </c>
      <c r="J196" s="75">
        <f t="shared" si="80"/>
        <v>1270.7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2026-09-02T11:49:19Z</cp:lastPrinted>
  <dcterms:created xsi:type="dcterms:W3CDTF">2022-05-16T14:23:56Z</dcterms:created>
  <dcterms:modified xsi:type="dcterms:W3CDTF">2026-10-15T07:09:24Z</dcterms:modified>
</cp:coreProperties>
</file>