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194" i="1" l="1"/>
  <c r="L184" i="1"/>
  <c r="L195" i="1"/>
  <c r="L176" i="1"/>
  <c r="L175" i="1"/>
  <c r="L165" i="1"/>
  <c r="L156" i="1"/>
  <c r="L146" i="1"/>
  <c r="L157" i="1" s="1"/>
  <c r="L137" i="1"/>
  <c r="L127" i="1"/>
  <c r="L138" i="1"/>
  <c r="L118" i="1"/>
  <c r="L108" i="1"/>
  <c r="L119" i="1" s="1"/>
  <c r="L99" i="1"/>
  <c r="L89" i="1"/>
  <c r="L100" i="1" s="1"/>
  <c r="L80" i="1"/>
  <c r="L70" i="1"/>
  <c r="L81" i="1" s="1"/>
  <c r="L61" i="1"/>
  <c r="L51" i="1"/>
  <c r="L62" i="1"/>
  <c r="L42" i="1"/>
  <c r="L32" i="1"/>
  <c r="L43" i="1" s="1"/>
  <c r="L23" i="1"/>
  <c r="L13" i="1"/>
  <c r="L24" i="1" s="1"/>
  <c r="L196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/>
  <c r="H184" i="1"/>
  <c r="H195" i="1" s="1"/>
  <c r="G184" i="1"/>
  <c r="G195" i="1"/>
  <c r="F184" i="1"/>
  <c r="B176" i="1"/>
  <c r="A176" i="1"/>
  <c r="J175" i="1"/>
  <c r="I175" i="1"/>
  <c r="H175" i="1"/>
  <c r="G175" i="1"/>
  <c r="F175" i="1"/>
  <c r="B166" i="1"/>
  <c r="A166" i="1"/>
  <c r="J165" i="1"/>
  <c r="J176" i="1"/>
  <c r="I165" i="1"/>
  <c r="I176" i="1" s="1"/>
  <c r="H165" i="1"/>
  <c r="H176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/>
  <c r="H146" i="1"/>
  <c r="H157" i="1" s="1"/>
  <c r="G146" i="1"/>
  <c r="G157" i="1"/>
  <c r="F146" i="1"/>
  <c r="B138" i="1"/>
  <c r="A138" i="1"/>
  <c r="J137" i="1"/>
  <c r="I137" i="1"/>
  <c r="H137" i="1"/>
  <c r="G137" i="1"/>
  <c r="F137" i="1"/>
  <c r="F138" i="1" s="1"/>
  <c r="B128" i="1"/>
  <c r="A128" i="1"/>
  <c r="J127" i="1"/>
  <c r="J138" i="1"/>
  <c r="I127" i="1"/>
  <c r="I138" i="1" s="1"/>
  <c r="H127" i="1"/>
  <c r="H138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/>
  <c r="H108" i="1"/>
  <c r="H119" i="1" s="1"/>
  <c r="G108" i="1"/>
  <c r="G119" i="1"/>
  <c r="F108" i="1"/>
  <c r="F119" i="1" s="1"/>
  <c r="B100" i="1"/>
  <c r="A100" i="1"/>
  <c r="J99" i="1"/>
  <c r="I99" i="1"/>
  <c r="H99" i="1"/>
  <c r="G99" i="1"/>
  <c r="F99" i="1"/>
  <c r="B90" i="1"/>
  <c r="A90" i="1"/>
  <c r="J89" i="1"/>
  <c r="J100" i="1"/>
  <c r="I89" i="1"/>
  <c r="I100" i="1" s="1"/>
  <c r="H89" i="1"/>
  <c r="H100" i="1"/>
  <c r="G89" i="1"/>
  <c r="G100" i="1" s="1"/>
  <c r="F89" i="1"/>
  <c r="F100" i="1"/>
  <c r="B81" i="1"/>
  <c r="A81" i="1"/>
  <c r="J80" i="1"/>
  <c r="I80" i="1"/>
  <c r="H80" i="1"/>
  <c r="H81" i="1" s="1"/>
  <c r="G80" i="1"/>
  <c r="F80" i="1"/>
  <c r="B71" i="1"/>
  <c r="A71" i="1"/>
  <c r="J70" i="1"/>
  <c r="J81" i="1"/>
  <c r="I70" i="1"/>
  <c r="I81" i="1"/>
  <c r="H70" i="1"/>
  <c r="G70" i="1"/>
  <c r="F70" i="1"/>
  <c r="F81" i="1" s="1"/>
  <c r="B62" i="1"/>
  <c r="A62" i="1"/>
  <c r="J61" i="1"/>
  <c r="I61" i="1"/>
  <c r="H61" i="1"/>
  <c r="G61" i="1"/>
  <c r="F61" i="1"/>
  <c r="F62" i="1" s="1"/>
  <c r="B52" i="1"/>
  <c r="A52" i="1"/>
  <c r="J51" i="1"/>
  <c r="J62" i="1"/>
  <c r="I51" i="1"/>
  <c r="I62" i="1" s="1"/>
  <c r="H51" i="1"/>
  <c r="H62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/>
  <c r="H32" i="1"/>
  <c r="H43" i="1" s="1"/>
  <c r="G32" i="1"/>
  <c r="G43" i="1"/>
  <c r="F32" i="1"/>
  <c r="F43" i="1" s="1"/>
  <c r="B24" i="1"/>
  <c r="A24" i="1"/>
  <c r="B14" i="1"/>
  <c r="A14" i="1"/>
  <c r="G23" i="1"/>
  <c r="H23" i="1"/>
  <c r="H24" i="1" s="1"/>
  <c r="H196" i="1" s="1"/>
  <c r="I23" i="1"/>
  <c r="J23" i="1"/>
  <c r="F23" i="1"/>
  <c r="G13" i="1"/>
  <c r="G24" i="1" s="1"/>
  <c r="H13" i="1"/>
  <c r="I13" i="1"/>
  <c r="I24" i="1" s="1"/>
  <c r="J13" i="1"/>
  <c r="F13" i="1"/>
  <c r="G81" i="1"/>
  <c r="G62" i="1"/>
  <c r="F157" i="1"/>
  <c r="F176" i="1"/>
  <c r="F195" i="1"/>
  <c r="F24" i="1"/>
  <c r="J24" i="1"/>
  <c r="J196" i="1" l="1"/>
  <c r="G196" i="1"/>
  <c r="F196" i="1"/>
  <c r="I196" i="1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<sst xmlns="http://schemas.openxmlformats.org/spreadsheetml/2006/main" count="297" uniqueCount="101">
  <si>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</si>
  <si>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</si>
  <si>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</si>
  <si>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</si>
  <si>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</si>
  <si>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</si>
  <si>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</si>
  <si>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</si>
  <si>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</si>
  <si>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</si>
  <si>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</si>
  <si>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</si>
  <si>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</si>
  <si>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</si>
  <si>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</si>
  <si>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</si>
  <si>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</si>
  <si>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</si>
  <si>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</si>
  <si>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</si>
  <si>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</si>
  <si>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</si>
  <si>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</si>
  <si>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</si>
  <si>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</si>
  <si>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</si>
  <si>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</si>
  <si>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</si>
  <si>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</si>
  <si>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</si>
  <si>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</si>
  <si>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</si>
  <si>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</si>
  <si>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</si>
  <si>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</si>
  <si>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</si>
  <si>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</si>
  <si>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</si>
  <si>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</si>
  <si>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</si>
  <si>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</si>
  <si>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</si>
  <si>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</si>
  <si>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</si>
  <si>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</si>
  <si>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ТТК №9</t>
  </si>
  <si>
    <t xml:space="preserve">кофейный напиток с молоком </t>
  </si>
  <si>
    <t>ТТК №10</t>
  </si>
  <si>
    <t>ТТК №5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</si>
  <si>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</si>
  <si>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</si>
  <si>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</si>
  <si>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</si>
  <si>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</si>
  <si>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</si>
  <si>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</si>
  <si>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</si>
  <si>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</si>
  <si>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</si>
  <si>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</si>
  <si>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</si>
  <si>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</si>
  <si>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ТТК №11,12</t>
  </si>
  <si>
    <t>чай с сахаром</t>
  </si>
  <si>
    <t>ТТК №19</t>
  </si>
  <si>
    <t>овощи по сезону (огурец соленый или огурец свежий)</t>
  </si>
  <si>
    <t>ТТК №28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</si>
  <si>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</si>
  <si>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</si>
  <si>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</si>
  <si>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</si>
  <si>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</si>
  <si>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</si>
  <si>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</si>
  <si>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</si>
  <si>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</si>
  <si>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</si>
  <si>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</si>
  <si>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</si>
  <si>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</si>
  <si>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</si>
  <si>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</si>
  <si>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</si>
  <si>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</si>
  <si>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</si>
  <si>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</si>
  <si>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</si>
  <si>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t>Капенкин А.В.</t>
  </si>
  <si>
    <t>картофель отварной</t>
  </si>
  <si>
    <t>ТТК №36</t>
  </si>
  <si>
    <t>свекла отварная</t>
  </si>
  <si>
    <t>ТТК №4</t>
  </si>
  <si>
    <t>ТТК №34</t>
  </si>
  <si>
    <t>директор ООО "СОЮЗ К"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</si>
  <si>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</si>
  <si>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бутерброд с сыром (35/5/10)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</si>
  <si>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</si>
  <si>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запеканка рисовая с творогом с соусом молочным сладким с ванилью (150/50)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</si>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</sst>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4" xfId="0" applyBorder="1"/>
    <xf numFmtId="0" fontId="7" fillId="0" borderId="18" xfId="0" applyFont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Protection="1">
      <protection locked="0"/>
    </xf>
    <xf numFmtId="0" fontId="12" fillId="2" borderId="21" xfId="0" applyFont="1" applyFill="1" applyBorder="1" applyAlignment="1" applyProtection="1">
      <alignment wrapText="1"/>
      <protection locked="0"/>
    </xf>
    <xf numFmtId="0" fontId="13" fillId="4" borderId="0" xfId="0" applyFont="1" applyFill="1"/>
    <xf numFmtId="0" fontId="4" fillId="4" borderId="0" xfId="0" applyFont="1" applyFill="1"/>
    <xf numFmtId="0" fontId="12" fillId="2" borderId="27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4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3" ht="14.4" x14ac:dyDescent="0.3">
      <c r="A1" s="1" t="s">
        <v>7</v>
      </c>
      <c r="C1" s="82" t="s">
        <v>100</v>
      </c>
      <c r="D1" s="83"/>
      <c r="E1" s="83"/>
      <c r="F1" s="12" t="s">
        <v>16</v>
      </c>
      <c r="G1" s="2" t="s">
        <v>17</v>
      </c>
      <c r="H1" s="84" t="s">
        <v>93</v>
      </c>
      <c r="I1" s="84"/>
      <c r="J1" s="84"/>
      <c r="K1" s="84"/>
    </row>
    <row r="2" spans="1:13" ht="17.399999999999999" x14ac:dyDescent="0.25">
      <c r="A2" s="35" t="s">
        <v>6</v>
      </c>
      <c r="C2" s="2"/>
      <c r="G2" s="2" t="s">
        <v>18</v>
      </c>
      <c r="H2" s="84" t="s">
        <v>87</v>
      </c>
      <c r="I2" s="84"/>
      <c r="J2" s="84"/>
      <c r="K2" s="84"/>
    </row>
    <row r="3" spans="1:13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3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3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28.8" x14ac:dyDescent="0.3">
      <c r="A6" s="20">
        <v>1</v>
      </c>
      <c r="B6" s="21">
        <v>1</v>
      </c>
      <c r="C6" s="22" t="s">
        <v>20</v>
      </c>
      <c r="D6" s="5" t="s">
        <v>21</v>
      </c>
      <c r="E6" s="73" t="s">
        <v>96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72" t="s">
        <v>86</v>
      </c>
      <c r="L6" s="43">
        <v>140.1</v>
      </c>
      <c r="M6" s="77"/>
    </row>
    <row r="7" spans="1:13" ht="14.4" x14ac:dyDescent="0.3">
      <c r="A7" s="23"/>
      <c r="B7" s="15"/>
      <c r="C7" s="11"/>
      <c r="D7" s="6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72" t="s">
        <v>68</v>
      </c>
      <c r="L7" s="43"/>
    </row>
    <row r="8" spans="1:13" ht="14.4" x14ac:dyDescent="0.3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72" t="s">
        <v>72</v>
      </c>
      <c r="L8" s="43"/>
    </row>
    <row r="9" spans="1:13" ht="14.4" x14ac:dyDescent="0.3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72" t="s">
        <v>48</v>
      </c>
      <c r="L9" s="43"/>
    </row>
    <row r="10" spans="1:13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72"/>
      <c r="L10" s="43"/>
    </row>
    <row r="11" spans="1:13" ht="14.4" x14ac:dyDescent="0.3">
      <c r="A11" s="23"/>
      <c r="B11" s="15"/>
      <c r="C11" s="11"/>
      <c r="D11" s="6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72" t="s">
        <v>77</v>
      </c>
      <c r="L11" s="43"/>
    </row>
    <row r="12" spans="1:13" ht="14.4" x14ac:dyDescent="0.3">
      <c r="A12" s="23"/>
      <c r="B12" s="15"/>
      <c r="C12" s="11"/>
      <c r="D12" s="6" t="s">
        <v>26</v>
      </c>
      <c r="E12" s="42" t="s">
        <v>65</v>
      </c>
      <c r="F12" s="43">
        <v>60</v>
      </c>
      <c r="G12" s="43">
        <v>0.5</v>
      </c>
      <c r="H12" s="43">
        <v>0.1</v>
      </c>
      <c r="I12" s="43">
        <v>1</v>
      </c>
      <c r="J12" s="43">
        <v>7.8</v>
      </c>
      <c r="K12" s="44" t="s">
        <v>66</v>
      </c>
      <c r="L12" s="43"/>
    </row>
    <row r="13" spans="1:13" ht="14.4" x14ac:dyDescent="0.3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140.1</v>
      </c>
    </row>
    <row r="14" spans="1:13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3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3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3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3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3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3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3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3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3" ht="15" thickBot="1" x14ac:dyDescent="0.3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580</v>
      </c>
      <c r="G24" s="32">
        <f>G13+G23</f>
        <v>18.48</v>
      </c>
      <c r="H24" s="32">
        <f>H13+H23</f>
        <v>17.810000000000006</v>
      </c>
      <c r="I24" s="32">
        <f>I13+I23</f>
        <v>82.3</v>
      </c>
      <c r="J24" s="32">
        <f>J13+J23</f>
        <v>550.76</v>
      </c>
      <c r="K24" s="32"/>
      <c r="L24" s="32">
        <f>L13+L23</f>
        <v>140.1</v>
      </c>
    </row>
    <row r="25" spans="1:13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140.1</v>
      </c>
    </row>
    <row r="26" spans="1:13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ht="14.4" x14ac:dyDescent="0.3">
      <c r="A27" s="14"/>
      <c r="B27" s="15"/>
      <c r="C27" s="11"/>
      <c r="D27" s="7" t="s">
        <v>22</v>
      </c>
      <c r="E27" s="54" t="s">
        <v>46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47</v>
      </c>
      <c r="L27" s="43"/>
    </row>
    <row r="28" spans="1:13" ht="14.4" x14ac:dyDescent="0.3">
      <c r="A28" s="14"/>
      <c r="B28" s="15"/>
      <c r="C28" s="11"/>
      <c r="D28" s="7" t="s">
        <v>23</v>
      </c>
      <c r="E28" s="75" t="s">
        <v>95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45</v>
      </c>
      <c r="L28" s="43"/>
      <c r="M28" s="77"/>
    </row>
    <row r="29" spans="1:13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3" ht="14.4" x14ac:dyDescent="0.3">
      <c r="A30" s="14"/>
      <c r="B30" s="15"/>
      <c r="C30" s="11"/>
      <c r="D30" s="6" t="s">
        <v>23</v>
      </c>
      <c r="E30" s="54" t="s">
        <v>41</v>
      </c>
      <c r="F30" s="43">
        <v>50</v>
      </c>
      <c r="G30" s="43">
        <v>3.8</v>
      </c>
      <c r="H30" s="43">
        <v>0.3</v>
      </c>
      <c r="I30" s="43">
        <v>25.1</v>
      </c>
      <c r="J30" s="43">
        <v>118.4</v>
      </c>
      <c r="K30" s="44" t="s">
        <v>48</v>
      </c>
      <c r="L30" s="43"/>
    </row>
    <row r="31" spans="1:13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140.1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500</v>
      </c>
      <c r="G43" s="32">
        <f>G32+G42</f>
        <v>18</v>
      </c>
      <c r="H43" s="32">
        <f>H32+H42</f>
        <v>16</v>
      </c>
      <c r="I43" s="32">
        <f>I32+I42</f>
        <v>78.099999999999994</v>
      </c>
      <c r="J43" s="32">
        <f>J32+J42</f>
        <v>528.6</v>
      </c>
      <c r="K43" s="32"/>
      <c r="L43" s="32">
        <f>L32+L42</f>
        <v>140.1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4" t="s">
        <v>51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52</v>
      </c>
      <c r="L44" s="40">
        <v>140.1</v>
      </c>
    </row>
    <row r="45" spans="1:12" ht="14.4" x14ac:dyDescent="0.3">
      <c r="A45" s="23"/>
      <c r="B45" s="15"/>
      <c r="C45" s="11"/>
      <c r="D45" s="6" t="s">
        <v>26</v>
      </c>
      <c r="E45" s="54" t="s">
        <v>49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50</v>
      </c>
      <c r="L45" s="43"/>
    </row>
    <row r="46" spans="1:12" ht="14.4" x14ac:dyDescent="0.3">
      <c r="A46" s="23"/>
      <c r="B46" s="15"/>
      <c r="C46" s="11"/>
      <c r="D46" s="7" t="s">
        <v>22</v>
      </c>
      <c r="E46" s="54" t="s">
        <v>53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54</v>
      </c>
      <c r="L46" s="43"/>
    </row>
    <row r="47" spans="1:12" ht="14.4" x14ac:dyDescent="0.3">
      <c r="A47" s="23"/>
      <c r="B47" s="15"/>
      <c r="C47" s="11"/>
      <c r="D47" s="7" t="s">
        <v>23</v>
      </c>
      <c r="E47" s="55" t="s">
        <v>55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4.4" x14ac:dyDescent="0.3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3" ht="14.4" x14ac:dyDescent="0.3">
      <c r="A49" s="23"/>
      <c r="B49" s="15"/>
      <c r="C49" s="11"/>
      <c r="D49" s="74" t="s">
        <v>56</v>
      </c>
      <c r="E49" s="75" t="s">
        <v>57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58</v>
      </c>
      <c r="L49" s="52"/>
    </row>
    <row r="50" spans="1:13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140.1</v>
      </c>
    </row>
    <row r="52" spans="1:13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3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3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3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3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3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3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3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3" ht="15.75" customHeight="1" thickBot="1" x14ac:dyDescent="0.3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140.1</v>
      </c>
    </row>
    <row r="63" spans="1:13" ht="28.8" x14ac:dyDescent="0.3">
      <c r="A63" s="20">
        <v>1</v>
      </c>
      <c r="B63" s="21">
        <v>4</v>
      </c>
      <c r="C63" s="22" t="s">
        <v>20</v>
      </c>
      <c r="D63" s="5" t="s">
        <v>21</v>
      </c>
      <c r="E63" s="78" t="s">
        <v>97</v>
      </c>
      <c r="F63" s="43">
        <v>200</v>
      </c>
      <c r="G63" s="43">
        <v>10.26</v>
      </c>
      <c r="H63" s="43">
        <v>12.8</v>
      </c>
      <c r="I63" s="43">
        <v>36.299999999999997</v>
      </c>
      <c r="J63" s="43">
        <v>301.39999999999998</v>
      </c>
      <c r="K63" s="44" t="s">
        <v>92</v>
      </c>
      <c r="L63" s="40">
        <v>140.1</v>
      </c>
      <c r="M63" s="77"/>
    </row>
    <row r="64" spans="1:13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54" t="s">
        <v>46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61</v>
      </c>
      <c r="L65" s="43"/>
    </row>
    <row r="66" spans="1:12" ht="14.4" x14ac:dyDescent="0.3">
      <c r="A66" s="23"/>
      <c r="B66" s="15"/>
      <c r="C66" s="11"/>
      <c r="D66" s="7" t="s">
        <v>23</v>
      </c>
      <c r="E66" s="54" t="s">
        <v>41</v>
      </c>
      <c r="F66" s="43">
        <v>30</v>
      </c>
      <c r="G66" s="43">
        <v>2.2999999999999998</v>
      </c>
      <c r="H66" s="43">
        <v>0.2</v>
      </c>
      <c r="I66" s="43">
        <v>15.1</v>
      </c>
      <c r="J66" s="43">
        <v>71.099999999999994</v>
      </c>
      <c r="K66" s="44" t="s">
        <v>48</v>
      </c>
      <c r="L66" s="43"/>
    </row>
    <row r="67" spans="1:12" ht="14.4" x14ac:dyDescent="0.3">
      <c r="A67" s="23"/>
      <c r="B67" s="15"/>
      <c r="C67" s="11"/>
      <c r="D67" s="7" t="s">
        <v>24</v>
      </c>
      <c r="E67" s="56" t="s">
        <v>59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60</v>
      </c>
      <c r="L67" s="43"/>
    </row>
    <row r="68" spans="1:12" ht="14.4" x14ac:dyDescent="0.3">
      <c r="A68" s="23"/>
      <c r="B68" s="15"/>
      <c r="C68" s="11"/>
      <c r="D68" s="6" t="s">
        <v>23</v>
      </c>
      <c r="E68" s="54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16.059999999999999</v>
      </c>
      <c r="H70" s="19">
        <f>SUM(H63:H69)</f>
        <v>16.600000000000001</v>
      </c>
      <c r="I70" s="19">
        <f>SUM(I63:I69)</f>
        <v>75.3</v>
      </c>
      <c r="J70" s="19">
        <f>SUM(J63:J69)</f>
        <v>517.9</v>
      </c>
      <c r="K70" s="25"/>
      <c r="L70" s="19">
        <f>SUM(L63:L69)</f>
        <v>140.1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550</v>
      </c>
      <c r="G81" s="32">
        <f>G70+G80</f>
        <v>16.059999999999999</v>
      </c>
      <c r="H81" s="32">
        <f>H70+H80</f>
        <v>16.600000000000001</v>
      </c>
      <c r="I81" s="32">
        <f>I70+I80</f>
        <v>75.3</v>
      </c>
      <c r="J81" s="32">
        <f>J70+J80</f>
        <v>517.9</v>
      </c>
      <c r="K81" s="32"/>
      <c r="L81" s="32">
        <f>L70+L80</f>
        <v>140.1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79" t="s">
        <v>98</v>
      </c>
      <c r="F82" s="81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62</v>
      </c>
      <c r="L82" s="40">
        <v>140.1</v>
      </c>
    </row>
    <row r="83" spans="1:12" ht="14.4" x14ac:dyDescent="0.3">
      <c r="A83" s="23"/>
      <c r="B83" s="15"/>
      <c r="C83" s="11"/>
      <c r="D83" s="6" t="s">
        <v>21</v>
      </c>
      <c r="E83" s="51" t="s">
        <v>88</v>
      </c>
      <c r="F83" s="43">
        <v>160</v>
      </c>
      <c r="G83" s="43">
        <v>3.2</v>
      </c>
      <c r="H83" s="43">
        <v>5.8</v>
      </c>
      <c r="I83" s="43">
        <v>26</v>
      </c>
      <c r="J83" s="43">
        <v>169.7</v>
      </c>
      <c r="K83" s="44" t="s">
        <v>89</v>
      </c>
      <c r="L83" s="43"/>
    </row>
    <row r="84" spans="1:12" ht="14.4" x14ac:dyDescent="0.3">
      <c r="A84" s="23"/>
      <c r="B84" s="15"/>
      <c r="C84" s="11"/>
      <c r="D84" s="7" t="s">
        <v>22</v>
      </c>
      <c r="E84" s="58" t="s">
        <v>63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64</v>
      </c>
      <c r="L84" s="43"/>
    </row>
    <row r="85" spans="1:12" ht="14.4" x14ac:dyDescent="0.3">
      <c r="A85" s="23"/>
      <c r="B85" s="15"/>
      <c r="C85" s="11"/>
      <c r="D85" s="7" t="s">
        <v>23</v>
      </c>
      <c r="E85" s="58" t="s">
        <v>55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52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17.399999999999999</v>
      </c>
      <c r="H89" s="19">
        <f>SUM(H82:H88)</f>
        <v>17.150000000000002</v>
      </c>
      <c r="I89" s="19">
        <f>SUM(I82:I88)</f>
        <v>75.900000000000006</v>
      </c>
      <c r="J89" s="19">
        <f>SUM(J82:J88)</f>
        <v>525.6</v>
      </c>
      <c r="K89" s="25"/>
      <c r="L89" s="19">
        <f>SUM(L82:L88)</f>
        <v>140.1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530</v>
      </c>
      <c r="G100" s="32">
        <f>G89+G99</f>
        <v>17.399999999999999</v>
      </c>
      <c r="H100" s="32">
        <f>H89+H99</f>
        <v>17.150000000000002</v>
      </c>
      <c r="I100" s="32">
        <f>I89+I99</f>
        <v>75.900000000000006</v>
      </c>
      <c r="J100" s="32">
        <f>J89+J99</f>
        <v>525.6</v>
      </c>
      <c r="K100" s="32"/>
      <c r="L100" s="32">
        <f>L89+L99</f>
        <v>140.1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1" t="s">
        <v>94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67</v>
      </c>
      <c r="L101" s="40">
        <v>140.1</v>
      </c>
    </row>
    <row r="102" spans="1:12" ht="14.4" x14ac:dyDescent="0.3">
      <c r="A102" s="23"/>
      <c r="B102" s="15"/>
      <c r="C102" s="11"/>
      <c r="D102" s="6" t="s">
        <v>21</v>
      </c>
      <c r="E102" s="58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68</v>
      </c>
      <c r="L102" s="43"/>
    </row>
    <row r="103" spans="1:12" ht="14.4" x14ac:dyDescent="0.3">
      <c r="A103" s="23"/>
      <c r="B103" s="15"/>
      <c r="C103" s="11"/>
      <c r="D103" s="7" t="s">
        <v>22</v>
      </c>
      <c r="E103" s="51" t="s">
        <v>53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54</v>
      </c>
      <c r="L103" s="43"/>
    </row>
    <row r="104" spans="1:12" ht="14.4" x14ac:dyDescent="0.3">
      <c r="A104" s="23"/>
      <c r="B104" s="15"/>
      <c r="C104" s="11"/>
      <c r="D104" s="7" t="s">
        <v>23</v>
      </c>
      <c r="E104" s="58" t="s">
        <v>55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65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66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18</v>
      </c>
      <c r="H108" s="19">
        <f>SUM(H101:H107)</f>
        <v>17.8</v>
      </c>
      <c r="I108" s="19">
        <f>SUM(I101:I107)</f>
        <v>74</v>
      </c>
      <c r="J108" s="19">
        <f>SUM(J101:J107)</f>
        <v>526.9</v>
      </c>
      <c r="K108" s="25"/>
      <c r="L108" s="19">
        <f>SUM(L101:L107)</f>
        <v>140.1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3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3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3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3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3" ht="15" thickBot="1" x14ac:dyDescent="0.3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560</v>
      </c>
      <c r="G119" s="32">
        <f>G108+G118</f>
        <v>18</v>
      </c>
      <c r="H119" s="32">
        <f>H108+H118</f>
        <v>17.8</v>
      </c>
      <c r="I119" s="32">
        <f>I108+I118</f>
        <v>74</v>
      </c>
      <c r="J119" s="32">
        <f>J108+J118</f>
        <v>526.9</v>
      </c>
      <c r="K119" s="32"/>
      <c r="L119" s="32">
        <f>L108+L118</f>
        <v>140.1</v>
      </c>
    </row>
    <row r="120" spans="1:13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71</v>
      </c>
      <c r="L120" s="40">
        <v>140.1</v>
      </c>
    </row>
    <row r="121" spans="1:13" ht="14.4" x14ac:dyDescent="0.3">
      <c r="A121" s="14"/>
      <c r="B121" s="15"/>
      <c r="C121" s="11"/>
      <c r="D121" s="6" t="s">
        <v>26</v>
      </c>
      <c r="E121" s="80" t="s">
        <v>99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69</v>
      </c>
      <c r="L121" s="43"/>
      <c r="M121" s="77"/>
    </row>
    <row r="122" spans="1:13" ht="14.4" x14ac:dyDescent="0.3">
      <c r="A122" s="14"/>
      <c r="B122" s="15"/>
      <c r="C122" s="11"/>
      <c r="D122" s="7" t="s">
        <v>22</v>
      </c>
      <c r="E122" s="59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72</v>
      </c>
      <c r="L122" s="43"/>
    </row>
    <row r="123" spans="1:13" ht="14.4" x14ac:dyDescent="0.3">
      <c r="A123" s="14"/>
      <c r="B123" s="15"/>
      <c r="C123" s="11"/>
      <c r="D123" s="7" t="s">
        <v>23</v>
      </c>
      <c r="E123" s="59" t="s">
        <v>55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48</v>
      </c>
      <c r="L123" s="43"/>
    </row>
    <row r="124" spans="1:13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3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140.1</v>
      </c>
    </row>
    <row r="128" spans="1:13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140.1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9" t="s">
        <v>75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76</v>
      </c>
      <c r="L139" s="40">
        <v>140.1</v>
      </c>
    </row>
    <row r="140" spans="1:12" ht="28.8" x14ac:dyDescent="0.3">
      <c r="A140" s="23"/>
      <c r="B140" s="15"/>
      <c r="C140" s="11"/>
      <c r="D140" s="6" t="s">
        <v>26</v>
      </c>
      <c r="E140" s="60" t="s">
        <v>73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74</v>
      </c>
      <c r="L140" s="43"/>
    </row>
    <row r="141" spans="1:12" ht="14.4" x14ac:dyDescent="0.3">
      <c r="A141" s="23"/>
      <c r="B141" s="15"/>
      <c r="C141" s="11"/>
      <c r="D141" s="7" t="s">
        <v>22</v>
      </c>
      <c r="E141" s="59" t="s">
        <v>63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60" t="s">
        <v>55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23</v>
      </c>
      <c r="E144" s="60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77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140.1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140.1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7" t="s">
        <v>78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79</v>
      </c>
      <c r="L158" s="40">
        <v>140.1</v>
      </c>
    </row>
    <row r="159" spans="1:12" ht="14.4" x14ac:dyDescent="0.3">
      <c r="A159" s="23"/>
      <c r="B159" s="15"/>
      <c r="C159" s="11"/>
      <c r="D159" s="6"/>
      <c r="E159" s="60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8" t="s">
        <v>80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61</v>
      </c>
      <c r="L160" s="43"/>
    </row>
    <row r="161" spans="1:13" ht="14.4" x14ac:dyDescent="0.3">
      <c r="A161" s="23"/>
      <c r="B161" s="15"/>
      <c r="C161" s="11"/>
      <c r="D161" s="7" t="s">
        <v>23</v>
      </c>
      <c r="E161" s="75" t="s">
        <v>95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45</v>
      </c>
      <c r="L161" s="43"/>
      <c r="M161" s="76"/>
    </row>
    <row r="162" spans="1:13" ht="14.4" x14ac:dyDescent="0.3">
      <c r="A162" s="23"/>
      <c r="B162" s="15"/>
      <c r="C162" s="11"/>
      <c r="D162" s="7" t="s">
        <v>24</v>
      </c>
      <c r="E162" s="58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60</v>
      </c>
      <c r="L162" s="43"/>
    </row>
    <row r="163" spans="1:13" ht="14.4" x14ac:dyDescent="0.3">
      <c r="A163" s="23"/>
      <c r="B163" s="15"/>
      <c r="C163" s="11"/>
      <c r="D163" s="6" t="s">
        <v>23</v>
      </c>
      <c r="E163" s="58" t="s">
        <v>55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48</v>
      </c>
      <c r="L163" s="43"/>
    </row>
    <row r="164" spans="1:13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140.1</v>
      </c>
    </row>
    <row r="166" spans="1:13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3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3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3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3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3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3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3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3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ht="15" thickBot="1" x14ac:dyDescent="0.35">
      <c r="A175" s="65"/>
      <c r="B175" s="66"/>
      <c r="C175" s="67"/>
      <c r="D175" s="68" t="s">
        <v>33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71"/>
      <c r="L175" s="19">
        <f>SUM(L166:L174)</f>
        <v>0</v>
      </c>
    </row>
    <row r="176" spans="1:13" ht="15" thickBot="1" x14ac:dyDescent="0.3">
      <c r="A176" s="61">
        <f>A158</f>
        <v>2</v>
      </c>
      <c r="B176" s="62">
        <f>B158</f>
        <v>4</v>
      </c>
      <c r="C176" s="88" t="s">
        <v>4</v>
      </c>
      <c r="D176" s="89"/>
      <c r="E176" s="63"/>
      <c r="F176" s="64">
        <f>F165+F175</f>
        <v>600</v>
      </c>
      <c r="G176" s="64">
        <f>G165+G175</f>
        <v>15.600000000000001</v>
      </c>
      <c r="H176" s="64">
        <f>H165+H175</f>
        <v>16.8</v>
      </c>
      <c r="I176" s="64">
        <f>I165+I175</f>
        <v>84.5</v>
      </c>
      <c r="J176" s="64">
        <f>J165+J175</f>
        <v>555.69999999999993</v>
      </c>
      <c r="K176" s="64"/>
      <c r="L176" s="32">
        <f>L165+L175</f>
        <v>140.1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7" t="s">
        <v>81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82</v>
      </c>
      <c r="L177" s="40">
        <v>140.1</v>
      </c>
    </row>
    <row r="178" spans="1:12" ht="14.4" x14ac:dyDescent="0.3">
      <c r="A178" s="23"/>
      <c r="B178" s="15"/>
      <c r="C178" s="11"/>
      <c r="D178" s="6" t="s">
        <v>21</v>
      </c>
      <c r="E178" s="73" t="s">
        <v>84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83</v>
      </c>
      <c r="L178" s="43"/>
    </row>
    <row r="179" spans="1:12" ht="14.4" x14ac:dyDescent="0.3">
      <c r="A179" s="23"/>
      <c r="B179" s="15"/>
      <c r="C179" s="11"/>
      <c r="D179" s="7" t="s">
        <v>22</v>
      </c>
      <c r="E179" s="58" t="s">
        <v>85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64</v>
      </c>
      <c r="L179" s="43"/>
    </row>
    <row r="180" spans="1:12" ht="14.4" x14ac:dyDescent="0.3">
      <c r="A180" s="23"/>
      <c r="B180" s="15"/>
      <c r="C180" s="11"/>
      <c r="D180" s="7" t="s">
        <v>23</v>
      </c>
      <c r="E180" s="58" t="s">
        <v>55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90</v>
      </c>
      <c r="F182" s="43">
        <v>100</v>
      </c>
      <c r="G182" s="43">
        <v>1.5</v>
      </c>
      <c r="H182" s="43">
        <v>0.1</v>
      </c>
      <c r="I182" s="43">
        <v>9</v>
      </c>
      <c r="J182" s="43">
        <v>42.9</v>
      </c>
      <c r="K182" s="44" t="s">
        <v>91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>SUM(G177:G183)</f>
        <v>18.989999999999998</v>
      </c>
      <c r="H184" s="19">
        <f>SUM(H177:H183)</f>
        <v>19.5</v>
      </c>
      <c r="I184" s="19">
        <f>SUM(I177:I183)</f>
        <v>72.72</v>
      </c>
      <c r="J184" s="19">
        <f>SUM(J177:J183)</f>
        <v>537.79999999999995</v>
      </c>
      <c r="K184" s="25"/>
      <c r="L184" s="19">
        <f>SUM(L177:L183)</f>
        <v>140.1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600</v>
      </c>
      <c r="G195" s="32">
        <f>G184+G194</f>
        <v>18.989999999999998</v>
      </c>
      <c r="H195" s="32">
        <f>H184+H194</f>
        <v>19.5</v>
      </c>
      <c r="I195" s="32">
        <f>I184+I194</f>
        <v>72.72</v>
      </c>
      <c r="J195" s="32">
        <f>J184+J194</f>
        <v>537.79999999999995</v>
      </c>
      <c r="K195" s="32"/>
      <c r="L195" s="32">
        <f>L184+L194</f>
        <v>140.1</v>
      </c>
    </row>
    <row r="196" spans="1:12" ht="13.8" thickBot="1" x14ac:dyDescent="0.3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548</v>
      </c>
      <c r="G196" s="34">
        <f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>(H24+H43+H62+H81+H100+H119+H138+H157+H176+H195)/(IF(H24=0,0,1)+IF(H43=0,0,1)+IF(H62=0,0,1)+IF(H81=0,0,1)+IF(H100=0,0,1)+IF(H119=0,0,1)+IF(H138=0,0,1)+IF(H157=0,0,1)+IF(H176=0,0,1)+IF(H195=0,0,1))</f>
        <v>17.614000000000001</v>
      </c>
      <c r="I196" s="34">
        <f>(I24+I43+I62+I81+I100+I119+I138+I157+I176+I195)/(IF(I24=0,0,1)+IF(I43=0,0,1)+IF(I62=0,0,1)+IF(I81=0,0,1)+IF(I100=0,0,1)+IF(I119=0,0,1)+IF(I138=0,0,1)+IF(I157=0,0,1)+IF(I176=0,0,1)+IF(I195=0,0,1))</f>
        <v>76.012</v>
      </c>
      <c r="J196" s="34">
        <f>(J24+J43+J62+J81+J100+J119+J138+J157+J176+J195)/(IF(J24=0,0,1)+IF(J43=0,0,1)+IF(J62=0,0,1)+IF(J81=0,0,1)+IF(J100=0,0,1)+IF(J119=0,0,1)+IF(J138=0,0,1)+IF(J157=0,0,1)+IF(J176=0,0,1)+IF(J195=0,0,1))</f>
        <v>529.71100000000001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140.09999999999997</v>
      </c>
    </row>
  </sheetData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dcterms:created xsi:type="dcterms:W3CDTF">2022-05-16T14:23:56Z</dcterms:created>
  <dcterms:modified xsi:type="dcterms:W3CDTF">2026-09-12T18:30:45Z</dcterms:modified>
</cp:coreProperties>
</file>