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5000" windowHeight="81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95" i="1" l="1"/>
  <c r="H196" i="1"/>
  <c r="J196" i="1"/>
  <c r="G196" i="1"/>
  <c r="I196" i="1"/>
  <c r="F196" i="1"/>
  <c r="L196" i="1"/>
</calcChain>
</file>

<file path=xl/sharedStrings.xml><?xml version="1.0" encoding="utf-8"?>
<sst xmlns="http://schemas.openxmlformats.org/spreadsheetml/2006/main" count="307" uniqueCount="100">
  <si>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</si>
  <si>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</si>
  <si>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</si>
  <si>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</si>
  <si>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</si>
  <si>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</si>
  <si>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</si>
  <si>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</si>
  <si>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</si>
  <si>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</si>
  <si>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</si>
  <si>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</si>
  <si>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</si>
  <si>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</si>
  <si>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</si>
  <si>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</si>
  <si>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</si>
  <si>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</si>
  <si>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</si>
  <si>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</si>
  <si>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</si>
  <si>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</si>
  <si>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</si>
  <si>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</si>
  <si>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</si>
  <si>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</si>
  <si>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</si>
  <si>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</si>
  <si>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</si>
  <si>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</si>
  <si>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</si>
  <si>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</si>
  <si>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</si>
  <si>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</si>
  <si>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</si>
  <si>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</si>
  <si>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</si>
  <si>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</si>
  <si>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</si>
  <si>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</si>
  <si>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чай с сахаром и лимоном</t>
  </si>
  <si>
    <t>плов из птицы</t>
  </si>
  <si>
    <t>кофейный напиток с молоком</t>
  </si>
  <si>
    <t>хлеб ржано-пшеничный</t>
  </si>
  <si>
    <t xml:space="preserve">чай с сахаром </t>
  </si>
  <si>
    <t>макаронные изделия отварные</t>
  </si>
  <si>
    <t>чай с сахаром каркаде</t>
  </si>
  <si>
    <t>Директор ООО "ОПТИМА"</t>
  </si>
  <si>
    <t>Капенкина Татьяна Петровна</t>
  </si>
  <si>
    <t>овощи по сезону (огурец соленый или огурец свежий)</t>
  </si>
  <si>
    <t>котлета изговядины рубленая с белокачанной капустой с соусом томатным</t>
  </si>
  <si>
    <t>ТТК №29</t>
  </si>
  <si>
    <t>ТТК №28</t>
  </si>
  <si>
    <t>ТТК №23</t>
  </si>
  <si>
    <t>ТТК №44</t>
  </si>
  <si>
    <t>ТТК №5</t>
  </si>
  <si>
    <t>ТТК №6</t>
  </si>
  <si>
    <t>каша молочная овсяная со сливочным маслом</t>
  </si>
  <si>
    <t>ТТК №8</t>
  </si>
  <si>
    <t>ТТК №10</t>
  </si>
  <si>
    <t>бутерброд  с сыром</t>
  </si>
  <si>
    <t>ТТК № 9</t>
  </si>
  <si>
    <t>гречка по купечески с курочкой</t>
  </si>
  <si>
    <t>ТТК № 21</t>
  </si>
  <si>
    <t>капуста квашенная</t>
  </si>
  <si>
    <t>0.00</t>
  </si>
  <si>
    <t>ТТК №15</t>
  </si>
  <si>
    <t>ТТК №20</t>
  </si>
  <si>
    <t>конд.изд.</t>
  </si>
  <si>
    <t>печенье</t>
  </si>
  <si>
    <t>ТТК №24</t>
  </si>
  <si>
    <t>каша рисовая молочная с творогом</t>
  </si>
  <si>
    <t>ТТК №33</t>
  </si>
  <si>
    <t xml:space="preserve">бутерброд с сыром </t>
  </si>
  <si>
    <t>ТТК №9</t>
  </si>
  <si>
    <t>ТТК №18</t>
  </si>
  <si>
    <t>фрукты свежие яблоко</t>
  </si>
  <si>
    <t>рис отварной</t>
  </si>
  <si>
    <t>ТТК №14</t>
  </si>
  <si>
    <t>ТТК №19</t>
  </si>
  <si>
    <t>котлета куриная из птицы с соусом томатным</t>
  </si>
  <si>
    <t>ТТК №22</t>
  </si>
  <si>
    <t>овощи по сезону(огурец соленый или огурец свежий)</t>
  </si>
  <si>
    <t>рагу из птицы</t>
  </si>
  <si>
    <t>ТТК №31</t>
  </si>
  <si>
    <t>свекла с маслом</t>
  </si>
  <si>
    <t>ТТК №7</t>
  </si>
  <si>
    <t>ТТК №25</t>
  </si>
  <si>
    <t>овощи по сезону(помидор соленый илипомидор свежий)</t>
  </si>
  <si>
    <t>каша молочная манная со сливочным маслом</t>
  </si>
  <si>
    <t>ТТК №37</t>
  </si>
  <si>
    <t>бутерброд с сыром</t>
  </si>
  <si>
    <t xml:space="preserve">каша гречневая вязкая </t>
  </si>
  <si>
    <t>ТТК №30</t>
  </si>
  <si>
    <t>тефтели из говядины с рисом с соусом томатным</t>
  </si>
  <si>
    <t>ТТК №2</t>
  </si>
  <si>
    <t>котлета рыбная в томатном соусе</t>
  </si>
  <si>
    <t>ТТК №11</t>
  </si>
  <si>
    <t>ТТК №26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</si>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</sst>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13" fillId="4" borderId="5" xfId="0" applyFon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7" fontId="4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4" fillId="2" borderId="2" xfId="0" applyFont="1" applyFill="1" applyBorder="1" applyAlignment="1" applyProtection="1">
      <alignment horizontal="center" vertical="top" wrapText="1"/>
      <protection locked="0"/>
    </xf>
    <xf numFmtId="0" fontId="14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4" fillId="2" borderId="15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17" fontId="14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93" sqref="N19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2" t="s">
        <v>99</v>
      </c>
      <c r="D1" s="73"/>
      <c r="E1" s="73"/>
      <c r="F1" s="12" t="s">
        <v>16</v>
      </c>
      <c r="G1" s="2" t="s">
        <v>17</v>
      </c>
      <c r="H1" s="74" t="s">
        <v>47</v>
      </c>
      <c r="I1" s="74"/>
      <c r="J1" s="74"/>
      <c r="K1" s="74"/>
    </row>
    <row r="2" spans="1:12" ht="18" x14ac:dyDescent="0.2">
      <c r="A2" s="35" t="s">
        <v>6</v>
      </c>
      <c r="C2" s="2"/>
      <c r="G2" s="2" t="s">
        <v>18</v>
      </c>
      <c r="H2" s="74" t="s">
        <v>48</v>
      </c>
      <c r="I2" s="74"/>
      <c r="J2" s="74"/>
      <c r="K2" s="7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50</v>
      </c>
      <c r="F6" s="40">
        <v>120</v>
      </c>
      <c r="G6" s="40">
        <v>11</v>
      </c>
      <c r="H6" s="40">
        <v>12.31</v>
      </c>
      <c r="I6" s="40">
        <v>22.6</v>
      </c>
      <c r="J6" s="40">
        <v>234.26</v>
      </c>
      <c r="K6" s="41" t="s">
        <v>51</v>
      </c>
      <c r="L6" s="40"/>
    </row>
    <row r="7" spans="1:12" ht="15" x14ac:dyDescent="0.25">
      <c r="A7" s="23"/>
      <c r="B7" s="15"/>
      <c r="C7" s="11"/>
      <c r="D7" s="6" t="s">
        <v>21</v>
      </c>
      <c r="E7" s="42" t="s">
        <v>45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53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54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39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55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23</v>
      </c>
      <c r="E11" s="42" t="s">
        <v>43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56</v>
      </c>
      <c r="L11" s="43"/>
    </row>
    <row r="12" spans="1:12" ht="15" x14ac:dyDescent="0.25">
      <c r="A12" s="23"/>
      <c r="B12" s="15"/>
      <c r="C12" s="11"/>
      <c r="D12" s="6" t="s">
        <v>26</v>
      </c>
      <c r="E12" s="42" t="s">
        <v>49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52</v>
      </c>
      <c r="L12" s="43">
        <v>136.37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18.48</v>
      </c>
      <c r="H13" s="19">
        <f t="shared" si="0"/>
        <v>17.810000000000006</v>
      </c>
      <c r="I13" s="19">
        <f t="shared" si="0"/>
        <v>82.3</v>
      </c>
      <c r="J13" s="19">
        <f t="shared" si="0"/>
        <v>550.76</v>
      </c>
      <c r="K13" s="25"/>
      <c r="L13" s="19">
        <f t="shared" ref="L13" si="1">SUM(L6:L12)</f>
        <v>136.37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5" t="s">
        <v>4</v>
      </c>
      <c r="D24" s="76"/>
      <c r="E24" s="31"/>
      <c r="F24" s="32">
        <f>F13+F23</f>
        <v>580</v>
      </c>
      <c r="G24" s="32">
        <f t="shared" ref="G24:J24" si="4">G13+G23</f>
        <v>18.48</v>
      </c>
      <c r="H24" s="32">
        <f t="shared" si="4"/>
        <v>17.810000000000006</v>
      </c>
      <c r="I24" s="32">
        <f t="shared" si="4"/>
        <v>82.3</v>
      </c>
      <c r="J24" s="32">
        <f t="shared" si="4"/>
        <v>550.76</v>
      </c>
      <c r="K24" s="32"/>
      <c r="L24" s="32">
        <f t="shared" ref="L24" si="5">L13+L23</f>
        <v>136.37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57</v>
      </c>
      <c r="F25" s="40">
        <v>200</v>
      </c>
      <c r="G25" s="40">
        <v>7.6</v>
      </c>
      <c r="H25" s="40">
        <v>6.8</v>
      </c>
      <c r="I25" s="40">
        <v>25.5</v>
      </c>
      <c r="J25" s="40">
        <v>193.6</v>
      </c>
      <c r="K25" s="41" t="s">
        <v>58</v>
      </c>
      <c r="L25" s="40"/>
    </row>
    <row r="26" spans="1:12" ht="15" x14ac:dyDescent="0.25">
      <c r="A26" s="14"/>
      <c r="B26" s="15"/>
      <c r="C26" s="11"/>
      <c r="D26" s="6" t="s">
        <v>21</v>
      </c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42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59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39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55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23</v>
      </c>
      <c r="E30" s="42" t="s">
        <v>60</v>
      </c>
      <c r="F30" s="43">
        <v>50</v>
      </c>
      <c r="G30" s="43">
        <v>5</v>
      </c>
      <c r="H30" s="43">
        <v>7.3</v>
      </c>
      <c r="I30" s="43">
        <v>17.600000000000001</v>
      </c>
      <c r="J30" s="43">
        <v>156.69999999999999</v>
      </c>
      <c r="K30" s="44" t="s">
        <v>61</v>
      </c>
      <c r="L30" s="43">
        <v>136.37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</v>
      </c>
      <c r="H32" s="19">
        <f t="shared" ref="H32" si="7">SUM(H25:H31)</f>
        <v>16</v>
      </c>
      <c r="I32" s="19">
        <f t="shared" ref="I32" si="8">SUM(I25:I31)</f>
        <v>78.099999999999994</v>
      </c>
      <c r="J32" s="19">
        <f t="shared" ref="J32:L32" si="9">SUM(J25:J31)</f>
        <v>528.59999999999991</v>
      </c>
      <c r="K32" s="25"/>
      <c r="L32" s="19">
        <f t="shared" si="9"/>
        <v>136.37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5" t="s">
        <v>4</v>
      </c>
      <c r="D43" s="76"/>
      <c r="E43" s="31"/>
      <c r="F43" s="32">
        <f>F32+F42</f>
        <v>500</v>
      </c>
      <c r="G43" s="32">
        <f t="shared" ref="G43" si="14">G32+G42</f>
        <v>18</v>
      </c>
      <c r="H43" s="32">
        <f t="shared" ref="H43" si="15">H32+H42</f>
        <v>16</v>
      </c>
      <c r="I43" s="32">
        <f t="shared" ref="I43" si="16">I32+I42</f>
        <v>78.099999999999994</v>
      </c>
      <c r="J43" s="32">
        <f t="shared" ref="J43:L43" si="17">J32+J42</f>
        <v>528.59999999999991</v>
      </c>
      <c r="K43" s="32"/>
      <c r="L43" s="32">
        <f t="shared" si="17"/>
        <v>136.37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62</v>
      </c>
      <c r="F44" s="51">
        <v>200</v>
      </c>
      <c r="G44" s="40">
        <v>13.5</v>
      </c>
      <c r="H44" s="40">
        <v>13.2</v>
      </c>
      <c r="I44" s="40">
        <v>26.21</v>
      </c>
      <c r="J44" s="52">
        <v>277.64</v>
      </c>
      <c r="K44" s="62" t="s">
        <v>63</v>
      </c>
      <c r="L44" s="52"/>
    </row>
    <row r="45" spans="1:12" ht="15" x14ac:dyDescent="0.25">
      <c r="A45" s="23"/>
      <c r="B45" s="15"/>
      <c r="C45" s="11"/>
      <c r="D45" s="66" t="s">
        <v>21</v>
      </c>
      <c r="E45" s="63"/>
      <c r="F45" s="54"/>
      <c r="G45" s="55"/>
      <c r="H45" s="55"/>
      <c r="I45" s="56"/>
      <c r="J45" s="55"/>
      <c r="K45" s="53"/>
      <c r="L45" s="52"/>
    </row>
    <row r="46" spans="1:12" ht="15" x14ac:dyDescent="0.25">
      <c r="A46" s="23"/>
      <c r="B46" s="15"/>
      <c r="C46" s="11"/>
      <c r="D46" s="7" t="s">
        <v>22</v>
      </c>
      <c r="E46" s="64" t="s">
        <v>40</v>
      </c>
      <c r="F46" s="43">
        <v>200</v>
      </c>
      <c r="G46" s="43">
        <v>0.3</v>
      </c>
      <c r="H46" s="59" t="s">
        <v>65</v>
      </c>
      <c r="I46" s="43">
        <v>15.2</v>
      </c>
      <c r="J46" s="43">
        <v>60</v>
      </c>
      <c r="K46" s="60" t="s">
        <v>66</v>
      </c>
      <c r="L46" s="43"/>
    </row>
    <row r="47" spans="1:12" ht="15" x14ac:dyDescent="0.25">
      <c r="A47" s="23"/>
      <c r="B47" s="15"/>
      <c r="C47" s="11"/>
      <c r="D47" s="7" t="s">
        <v>23</v>
      </c>
      <c r="E47" s="64" t="s">
        <v>39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60" t="s">
        <v>55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5" t="s">
        <v>68</v>
      </c>
      <c r="E49" s="64" t="s">
        <v>69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60" t="s">
        <v>70</v>
      </c>
      <c r="L49" s="43"/>
    </row>
    <row r="50" spans="1:12" ht="15" x14ac:dyDescent="0.25">
      <c r="A50" s="23"/>
      <c r="B50" s="15"/>
      <c r="C50" s="11"/>
      <c r="D50" s="65" t="s">
        <v>26</v>
      </c>
      <c r="E50" s="64" t="s">
        <v>64</v>
      </c>
      <c r="F50" s="43">
        <v>60</v>
      </c>
      <c r="G50" s="43">
        <v>1.1000000000000001</v>
      </c>
      <c r="H50" s="43">
        <v>0.1</v>
      </c>
      <c r="I50" s="43">
        <v>1.8</v>
      </c>
      <c r="J50" s="43">
        <v>13.4</v>
      </c>
      <c r="K50" s="60" t="s">
        <v>67</v>
      </c>
      <c r="L50" s="43">
        <v>136.37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19.000000000000004</v>
      </c>
      <c r="H51" s="19">
        <f t="shared" ref="H51" si="19">SUM(H44:H50)</f>
        <v>19</v>
      </c>
      <c r="I51" s="19">
        <f t="shared" ref="I51" si="20">SUM(I44:I50)</f>
        <v>70.91</v>
      </c>
      <c r="J51" s="19">
        <f t="shared" ref="J51:L51" si="21">SUM(J44:J50)</f>
        <v>529.64</v>
      </c>
      <c r="K51" s="25"/>
      <c r="L51" s="19">
        <f t="shared" si="21"/>
        <v>136.37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75" t="s">
        <v>4</v>
      </c>
      <c r="D62" s="76"/>
      <c r="E62" s="31"/>
      <c r="F62" s="32">
        <f>F51+F61</f>
        <v>520</v>
      </c>
      <c r="G62" s="32">
        <f t="shared" ref="G62" si="26">G51+G61</f>
        <v>19.000000000000004</v>
      </c>
      <c r="H62" s="32">
        <f t="shared" ref="H62" si="27">H51+H61</f>
        <v>19</v>
      </c>
      <c r="I62" s="32">
        <f t="shared" ref="I62" si="28">I51+I61</f>
        <v>70.91</v>
      </c>
      <c r="J62" s="32">
        <f t="shared" ref="J62:L62" si="29">J51+J61</f>
        <v>529.64</v>
      </c>
      <c r="K62" s="32"/>
      <c r="L62" s="32">
        <f t="shared" si="29"/>
        <v>136.37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67" t="s">
        <v>71</v>
      </c>
      <c r="F63" s="40">
        <v>200</v>
      </c>
      <c r="G63" s="40">
        <v>7.5</v>
      </c>
      <c r="H63" s="40">
        <v>7</v>
      </c>
      <c r="I63" s="40">
        <v>32</v>
      </c>
      <c r="J63" s="40">
        <v>222.7</v>
      </c>
      <c r="K63" s="62" t="s">
        <v>72</v>
      </c>
      <c r="L63" s="40"/>
    </row>
    <row r="64" spans="1:12" ht="15" x14ac:dyDescent="0.25">
      <c r="A64" s="23"/>
      <c r="B64" s="15"/>
      <c r="C64" s="11"/>
      <c r="D64" s="6" t="s">
        <v>21</v>
      </c>
      <c r="E64" s="42"/>
      <c r="F64" s="43"/>
      <c r="G64" s="43"/>
      <c r="H64" s="43"/>
      <c r="I64" s="43"/>
      <c r="J64" s="43"/>
      <c r="K64" s="41"/>
      <c r="L64" s="43"/>
    </row>
    <row r="65" spans="1:12" ht="15" x14ac:dyDescent="0.25">
      <c r="A65" s="23"/>
      <c r="B65" s="15"/>
      <c r="C65" s="11"/>
      <c r="D65" s="7" t="s">
        <v>22</v>
      </c>
      <c r="E65" s="64" t="s">
        <v>42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60" t="s">
        <v>59</v>
      </c>
      <c r="L65" s="43"/>
    </row>
    <row r="66" spans="1:12" ht="15" x14ac:dyDescent="0.25">
      <c r="A66" s="23"/>
      <c r="B66" s="15"/>
      <c r="C66" s="11"/>
      <c r="D66" s="7" t="s">
        <v>23</v>
      </c>
      <c r="E66" s="64" t="s">
        <v>73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60" t="s">
        <v>74</v>
      </c>
      <c r="L66" s="43"/>
    </row>
    <row r="67" spans="1:12" ht="15" x14ac:dyDescent="0.25">
      <c r="A67" s="23"/>
      <c r="B67" s="15"/>
      <c r="C67" s="11"/>
      <c r="D67" s="7" t="s">
        <v>24</v>
      </c>
      <c r="E67" s="64" t="s">
        <v>76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60" t="s">
        <v>75</v>
      </c>
      <c r="L67" s="43"/>
    </row>
    <row r="68" spans="1:12" ht="15" x14ac:dyDescent="0.25">
      <c r="A68" s="23"/>
      <c r="B68" s="15"/>
      <c r="C68" s="11"/>
      <c r="D68" s="6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5" t="s">
        <v>23</v>
      </c>
      <c r="E69" s="64" t="s">
        <v>39</v>
      </c>
      <c r="F69" s="43">
        <v>20</v>
      </c>
      <c r="G69" s="43">
        <v>1.5</v>
      </c>
      <c r="H69" s="43">
        <v>0.1</v>
      </c>
      <c r="I69" s="43">
        <v>10</v>
      </c>
      <c r="J69" s="43">
        <v>47.4</v>
      </c>
      <c r="K69" s="60" t="s">
        <v>55</v>
      </c>
      <c r="L69" s="43">
        <v>136.37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17.5</v>
      </c>
      <c r="H70" s="19">
        <f t="shared" ref="H70" si="31">SUM(H63:H69)</f>
        <v>18</v>
      </c>
      <c r="I70" s="19">
        <f t="shared" ref="I70" si="32">SUM(I63:I69)</f>
        <v>83.5</v>
      </c>
      <c r="J70" s="19">
        <f t="shared" ref="J70:L70" si="33">SUM(J63:J69)</f>
        <v>572.19999999999993</v>
      </c>
      <c r="K70" s="25"/>
      <c r="L70" s="19">
        <f t="shared" si="33"/>
        <v>136.37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75" t="s">
        <v>4</v>
      </c>
      <c r="D81" s="76"/>
      <c r="E81" s="31"/>
      <c r="F81" s="32">
        <f>F70+F80</f>
        <v>590</v>
      </c>
      <c r="G81" s="32">
        <f t="shared" ref="G81" si="38">G70+G80</f>
        <v>17.5</v>
      </c>
      <c r="H81" s="32">
        <f t="shared" ref="H81" si="39">H70+H80</f>
        <v>18</v>
      </c>
      <c r="I81" s="32">
        <f t="shared" ref="I81" si="40">I70+I80</f>
        <v>83.5</v>
      </c>
      <c r="J81" s="32">
        <f t="shared" ref="J81:L81" si="41">J70+J80</f>
        <v>572.19999999999993</v>
      </c>
      <c r="K81" s="32"/>
      <c r="L81" s="32">
        <f t="shared" si="41"/>
        <v>136.37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7" t="s">
        <v>96</v>
      </c>
      <c r="F82" s="40">
        <v>120</v>
      </c>
      <c r="G82" s="68">
        <v>10.199999999999999</v>
      </c>
      <c r="H82" s="68">
        <v>11.05</v>
      </c>
      <c r="I82" s="68">
        <v>9.8000000000000007</v>
      </c>
      <c r="J82" s="68">
        <v>179.5</v>
      </c>
      <c r="K82" s="62" t="s">
        <v>97</v>
      </c>
      <c r="L82" s="40"/>
    </row>
    <row r="83" spans="1:12" ht="15" x14ac:dyDescent="0.25">
      <c r="A83" s="23"/>
      <c r="B83" s="15"/>
      <c r="C83" s="11"/>
      <c r="D83" s="6" t="s">
        <v>21</v>
      </c>
      <c r="E83" s="69" t="s">
        <v>77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60" t="s">
        <v>78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60" t="s">
        <v>79</v>
      </c>
      <c r="L84" s="43"/>
    </row>
    <row r="85" spans="1:12" ht="15" x14ac:dyDescent="0.25">
      <c r="A85" s="23"/>
      <c r="B85" s="15"/>
      <c r="C85" s="11"/>
      <c r="D85" s="7" t="s">
        <v>23</v>
      </c>
      <c r="E85" s="64" t="s">
        <v>39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60" t="s">
        <v>55</v>
      </c>
      <c r="L85" s="43">
        <v>136.37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17</v>
      </c>
      <c r="H89" s="19">
        <f t="shared" ref="H89" si="43">SUM(H82:H88)</f>
        <v>15.250000000000002</v>
      </c>
      <c r="I89" s="19">
        <f t="shared" ref="I89" si="44">SUM(I82:I88)</f>
        <v>75.300000000000011</v>
      </c>
      <c r="J89" s="19">
        <f t="shared" ref="J89:L89" si="45">SUM(J82:J88)</f>
        <v>503.79999999999995</v>
      </c>
      <c r="K89" s="25"/>
      <c r="L89" s="19">
        <f t="shared" si="45"/>
        <v>136.37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75" t="s">
        <v>4</v>
      </c>
      <c r="D100" s="76"/>
      <c r="E100" s="31"/>
      <c r="F100" s="32">
        <f>F89+F99</f>
        <v>530</v>
      </c>
      <c r="G100" s="32">
        <f t="shared" ref="G100" si="50">G89+G99</f>
        <v>17</v>
      </c>
      <c r="H100" s="32">
        <f t="shared" ref="H100" si="51">H89+H99</f>
        <v>15.250000000000002</v>
      </c>
      <c r="I100" s="32">
        <f t="shared" ref="I100" si="52">I89+I99</f>
        <v>75.300000000000011</v>
      </c>
      <c r="J100" s="32">
        <f t="shared" ref="J100:L100" si="53">J89+J99</f>
        <v>503.79999999999995</v>
      </c>
      <c r="K100" s="32"/>
      <c r="L100" s="32">
        <f t="shared" si="53"/>
        <v>136.37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67" t="s">
        <v>80</v>
      </c>
      <c r="F101" s="40">
        <v>120</v>
      </c>
      <c r="G101" s="40">
        <v>10.3</v>
      </c>
      <c r="H101" s="40">
        <v>12.3</v>
      </c>
      <c r="I101" s="40">
        <v>13.1</v>
      </c>
      <c r="J101" s="40">
        <v>204.4</v>
      </c>
      <c r="K101" s="62" t="s">
        <v>81</v>
      </c>
      <c r="L101" s="40"/>
    </row>
    <row r="102" spans="1:12" ht="15" x14ac:dyDescent="0.25">
      <c r="A102" s="23"/>
      <c r="B102" s="15"/>
      <c r="C102" s="11"/>
      <c r="D102" s="65" t="s">
        <v>21</v>
      </c>
      <c r="E102" s="64" t="s">
        <v>45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60" t="s">
        <v>53</v>
      </c>
      <c r="L102" s="43"/>
    </row>
    <row r="103" spans="1:12" ht="15" x14ac:dyDescent="0.25">
      <c r="A103" s="23"/>
      <c r="B103" s="15"/>
      <c r="C103" s="11"/>
      <c r="D103" s="7" t="s">
        <v>22</v>
      </c>
      <c r="E103" s="64" t="s">
        <v>40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60" t="s">
        <v>66</v>
      </c>
      <c r="L103" s="43"/>
    </row>
    <row r="104" spans="1:12" ht="15" x14ac:dyDescent="0.25">
      <c r="A104" s="23"/>
      <c r="B104" s="15"/>
      <c r="C104" s="11"/>
      <c r="D104" s="7" t="s">
        <v>23</v>
      </c>
      <c r="E104" s="64" t="s">
        <v>39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60" t="s">
        <v>55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1" t="s">
        <v>26</v>
      </c>
      <c r="E106" s="64" t="s">
        <v>82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60" t="s">
        <v>52</v>
      </c>
      <c r="L106" s="43">
        <v>136.37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18</v>
      </c>
      <c r="H108" s="19">
        <f t="shared" si="54"/>
        <v>17.8</v>
      </c>
      <c r="I108" s="19">
        <f t="shared" si="54"/>
        <v>74</v>
      </c>
      <c r="J108" s="19">
        <f t="shared" si="54"/>
        <v>526.9</v>
      </c>
      <c r="K108" s="25"/>
      <c r="L108" s="19">
        <f t="shared" ref="L108" si="55">SUM(L101:L107)</f>
        <v>136.37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75" t="s">
        <v>4</v>
      </c>
      <c r="D119" s="76"/>
      <c r="E119" s="31"/>
      <c r="F119" s="32">
        <f>F108+F118</f>
        <v>560</v>
      </c>
      <c r="G119" s="32">
        <f t="shared" ref="G119" si="58">G108+G118</f>
        <v>18</v>
      </c>
      <c r="H119" s="32">
        <f t="shared" ref="H119" si="59">H108+H118</f>
        <v>17.8</v>
      </c>
      <c r="I119" s="32">
        <f t="shared" ref="I119" si="60">I108+I118</f>
        <v>74</v>
      </c>
      <c r="J119" s="32">
        <f t="shared" ref="J119:L119" si="61">J108+J118</f>
        <v>526.9</v>
      </c>
      <c r="K119" s="32"/>
      <c r="L119" s="32">
        <f t="shared" si="61"/>
        <v>136.37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67" t="s">
        <v>83</v>
      </c>
      <c r="F120" s="40">
        <v>200</v>
      </c>
      <c r="G120" s="40">
        <v>13.26</v>
      </c>
      <c r="H120" s="40">
        <v>16.579999999999998</v>
      </c>
      <c r="I120" s="40">
        <v>26.63</v>
      </c>
      <c r="J120" s="40">
        <v>288.20999999999998</v>
      </c>
      <c r="K120" s="62" t="s">
        <v>84</v>
      </c>
      <c r="L120" s="40"/>
    </row>
    <row r="121" spans="1:12" ht="15" x14ac:dyDescent="0.25">
      <c r="A121" s="14"/>
      <c r="B121" s="15"/>
      <c r="C121" s="11"/>
      <c r="D121" s="6" t="s">
        <v>21</v>
      </c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64" t="s">
        <v>46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60" t="s">
        <v>54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39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60" t="s">
        <v>55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64" t="s">
        <v>85</v>
      </c>
      <c r="F125" s="43">
        <v>60</v>
      </c>
      <c r="G125" s="43">
        <v>0.96</v>
      </c>
      <c r="H125" s="43">
        <v>2.6</v>
      </c>
      <c r="I125" s="43">
        <v>6.06</v>
      </c>
      <c r="J125" s="43">
        <v>58.2</v>
      </c>
      <c r="K125" s="70" t="s">
        <v>86</v>
      </c>
      <c r="L125" s="43">
        <v>136.37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58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18.2</v>
      </c>
      <c r="H127" s="19">
        <f t="shared" si="62"/>
        <v>19.48</v>
      </c>
      <c r="I127" s="19">
        <f t="shared" si="62"/>
        <v>72.789999999999992</v>
      </c>
      <c r="J127" s="19">
        <f t="shared" si="62"/>
        <v>522.81000000000006</v>
      </c>
      <c r="K127" s="25"/>
      <c r="L127" s="19">
        <f t="shared" ref="L127" si="63">SUM(L120:L126)</f>
        <v>136.37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5" t="s">
        <v>4</v>
      </c>
      <c r="D138" s="76"/>
      <c r="E138" s="31"/>
      <c r="F138" s="32">
        <f>F127+F137</f>
        <v>510</v>
      </c>
      <c r="G138" s="32">
        <f t="shared" ref="G138" si="66">G127+G137</f>
        <v>18.2</v>
      </c>
      <c r="H138" s="32">
        <f t="shared" ref="H138" si="67">H127+H137</f>
        <v>19.48</v>
      </c>
      <c r="I138" s="32">
        <f t="shared" ref="I138" si="68">I127+I137</f>
        <v>72.789999999999992</v>
      </c>
      <c r="J138" s="32">
        <f t="shared" ref="J138:L138" si="69">J127+J137</f>
        <v>522.81000000000006</v>
      </c>
      <c r="K138" s="32"/>
      <c r="L138" s="32">
        <f t="shared" si="69"/>
        <v>136.37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7" t="s">
        <v>41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62" t="s">
        <v>98</v>
      </c>
      <c r="L139" s="43"/>
    </row>
    <row r="140" spans="1:12" ht="15.75" thickBot="1" x14ac:dyDescent="0.3">
      <c r="A140" s="23"/>
      <c r="B140" s="15"/>
      <c r="C140" s="11"/>
      <c r="D140" s="6" t="s">
        <v>21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62" t="s">
        <v>79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39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60" t="s">
        <v>55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26</v>
      </c>
      <c r="E144" s="64" t="s">
        <v>88</v>
      </c>
      <c r="F144" s="43">
        <v>100</v>
      </c>
      <c r="G144" s="43">
        <v>1.1000000000000001</v>
      </c>
      <c r="H144" s="43">
        <v>0</v>
      </c>
      <c r="I144" s="43">
        <v>2.4</v>
      </c>
      <c r="J144" s="43">
        <v>14</v>
      </c>
      <c r="K144" s="60" t="s">
        <v>87</v>
      </c>
      <c r="L144" s="43"/>
    </row>
    <row r="145" spans="1:12" ht="15" x14ac:dyDescent="0.25">
      <c r="A145" s="23"/>
      <c r="B145" s="15"/>
      <c r="C145" s="11"/>
      <c r="D145" s="65" t="s">
        <v>23</v>
      </c>
      <c r="E145" s="64" t="s">
        <v>43</v>
      </c>
      <c r="F145" s="43">
        <v>20</v>
      </c>
      <c r="G145" s="43">
        <v>1.3</v>
      </c>
      <c r="H145" s="43">
        <v>0.2</v>
      </c>
      <c r="I145" s="43">
        <v>8.5</v>
      </c>
      <c r="J145" s="43">
        <v>40.799999999999997</v>
      </c>
      <c r="K145" s="60" t="s">
        <v>56</v>
      </c>
      <c r="L145" s="43">
        <v>136.37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136.37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75" t="s">
        <v>4</v>
      </c>
      <c r="D157" s="76"/>
      <c r="E157" s="31"/>
      <c r="F157" s="32">
        <f>F146+F156</f>
        <v>530</v>
      </c>
      <c r="G157" s="32">
        <f t="shared" ref="G157" si="72">G146+G156</f>
        <v>17.5</v>
      </c>
      <c r="H157" s="32">
        <f t="shared" ref="H157" si="73">H146+H156</f>
        <v>15.999999999999998</v>
      </c>
      <c r="I157" s="32">
        <f t="shared" ref="I157" si="74">I146+I156</f>
        <v>73.600000000000009</v>
      </c>
      <c r="J157" s="32">
        <f t="shared" ref="J157:L157" si="75">J146+J156</f>
        <v>501.40000000000003</v>
      </c>
      <c r="K157" s="32"/>
      <c r="L157" s="32">
        <f t="shared" si="75"/>
        <v>136.37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67" t="s">
        <v>89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62" t="s">
        <v>90</v>
      </c>
      <c r="L158" s="40"/>
    </row>
    <row r="159" spans="1:12" ht="15" x14ac:dyDescent="0.25">
      <c r="A159" s="23"/>
      <c r="B159" s="15"/>
      <c r="C159" s="11"/>
      <c r="D159" s="6" t="s">
        <v>21</v>
      </c>
      <c r="E159" s="39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64" t="s">
        <v>42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60" t="s">
        <v>59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39</v>
      </c>
      <c r="F161" s="43">
        <v>30</v>
      </c>
      <c r="G161" s="43">
        <v>2.2999999999999998</v>
      </c>
      <c r="H161" s="43">
        <v>0.2</v>
      </c>
      <c r="I161" s="43">
        <v>15.1</v>
      </c>
      <c r="J161" s="43">
        <v>71.099999999999994</v>
      </c>
      <c r="K161" s="60" t="s">
        <v>56</v>
      </c>
      <c r="L161" s="43"/>
    </row>
    <row r="162" spans="1:12" ht="15" x14ac:dyDescent="0.25">
      <c r="A162" s="23"/>
      <c r="B162" s="15"/>
      <c r="C162" s="11"/>
      <c r="D162" s="7" t="s">
        <v>24</v>
      </c>
      <c r="E162" s="64" t="s">
        <v>76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60" t="s">
        <v>75</v>
      </c>
      <c r="L162" s="43"/>
    </row>
    <row r="163" spans="1:12" ht="15" x14ac:dyDescent="0.25">
      <c r="A163" s="23"/>
      <c r="B163" s="15"/>
      <c r="C163" s="11"/>
      <c r="D163" s="6" t="s">
        <v>26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5" t="s">
        <v>23</v>
      </c>
      <c r="E164" s="64" t="s">
        <v>91</v>
      </c>
      <c r="F164" s="43">
        <v>50</v>
      </c>
      <c r="G164" s="43">
        <v>5</v>
      </c>
      <c r="H164" s="43">
        <v>7.3</v>
      </c>
      <c r="I164" s="43">
        <v>17.600000000000001</v>
      </c>
      <c r="J164" s="43">
        <v>156.69999999999999</v>
      </c>
      <c r="K164" s="60" t="s">
        <v>74</v>
      </c>
      <c r="L164" s="43">
        <v>136.37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76">SUM(G158:G164)</f>
        <v>15.6</v>
      </c>
      <c r="H165" s="19">
        <f t="shared" si="76"/>
        <v>16.8</v>
      </c>
      <c r="I165" s="19">
        <f t="shared" si="76"/>
        <v>84.5</v>
      </c>
      <c r="J165" s="19">
        <f t="shared" si="76"/>
        <v>555.70000000000005</v>
      </c>
      <c r="K165" s="25"/>
      <c r="L165" s="19">
        <f t="shared" ref="L165" si="77">SUM(L158:L164)</f>
        <v>136.37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5" t="s">
        <v>4</v>
      </c>
      <c r="D176" s="76"/>
      <c r="E176" s="31"/>
      <c r="F176" s="32">
        <f>F165+F175</f>
        <v>600</v>
      </c>
      <c r="G176" s="32">
        <f t="shared" ref="G176" si="80">G165+G175</f>
        <v>15.6</v>
      </c>
      <c r="H176" s="32">
        <f t="shared" ref="H176" si="81">H165+H175</f>
        <v>16.8</v>
      </c>
      <c r="I176" s="32">
        <f t="shared" ref="I176" si="82">I165+I175</f>
        <v>84.5</v>
      </c>
      <c r="J176" s="32">
        <f t="shared" ref="J176:L176" si="83">J165+J175</f>
        <v>555.70000000000005</v>
      </c>
      <c r="K176" s="32"/>
      <c r="L176" s="32">
        <f t="shared" si="83"/>
        <v>136.37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64" t="s">
        <v>92</v>
      </c>
      <c r="F177" s="40">
        <v>150</v>
      </c>
      <c r="G177" s="59">
        <v>3.99</v>
      </c>
      <c r="H177" s="59">
        <v>4.5</v>
      </c>
      <c r="I177" s="59">
        <v>17.72</v>
      </c>
      <c r="J177" s="59">
        <v>125.9</v>
      </c>
      <c r="K177" s="60" t="s">
        <v>93</v>
      </c>
      <c r="L177" s="52"/>
    </row>
    <row r="178" spans="1:12" ht="15" x14ac:dyDescent="0.25">
      <c r="A178" s="23"/>
      <c r="B178" s="15"/>
      <c r="C178" s="11"/>
      <c r="D178" s="57" t="s">
        <v>21</v>
      </c>
      <c r="E178" s="64" t="s">
        <v>94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60" t="s">
        <v>95</v>
      </c>
      <c r="L178" s="43"/>
    </row>
    <row r="179" spans="1:12" ht="15" x14ac:dyDescent="0.25">
      <c r="A179" s="23"/>
      <c r="B179" s="15"/>
      <c r="C179" s="11"/>
      <c r="D179" s="7" t="s">
        <v>22</v>
      </c>
      <c r="E179" s="64" t="s">
        <v>44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60" t="s">
        <v>79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39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60" t="s">
        <v>55</v>
      </c>
      <c r="L180" s="43">
        <v>136.37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1" t="s">
        <v>23</v>
      </c>
      <c r="E182" s="42"/>
      <c r="F182" s="59"/>
      <c r="G182" s="59"/>
      <c r="H182" s="59"/>
      <c r="I182" s="59"/>
      <c r="J182" s="59"/>
      <c r="K182" s="60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4">SUM(G177:G183)</f>
        <v>17.489999999999998</v>
      </c>
      <c r="H184" s="19">
        <f t="shared" si="84"/>
        <v>19.399999999999999</v>
      </c>
      <c r="I184" s="19">
        <f t="shared" si="84"/>
        <v>63.72</v>
      </c>
      <c r="J184" s="19">
        <f t="shared" si="84"/>
        <v>494.9</v>
      </c>
      <c r="K184" s="25"/>
      <c r="L184" s="19">
        <f t="shared" ref="L184" si="85">SUM(L177:L183)</f>
        <v>136.37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75" t="s">
        <v>4</v>
      </c>
      <c r="D195" s="76"/>
      <c r="E195" s="31"/>
      <c r="F195" s="32">
        <f>F184+F194</f>
        <v>500</v>
      </c>
      <c r="G195" s="32">
        <f t="shared" ref="G195" si="88">G184+G194</f>
        <v>17.489999999999998</v>
      </c>
      <c r="H195" s="32">
        <f t="shared" ref="H195" si="89">H184+H194</f>
        <v>19.399999999999999</v>
      </c>
      <c r="I195" s="32">
        <f t="shared" ref="I195" si="90">I184+I194</f>
        <v>63.72</v>
      </c>
      <c r="J195" s="32">
        <f t="shared" ref="J195:L195" si="91">J184+J194</f>
        <v>494.9</v>
      </c>
      <c r="K195" s="32"/>
      <c r="L195" s="32">
        <f t="shared" si="91"/>
        <v>136.37</v>
      </c>
    </row>
    <row r="196" spans="1:12" x14ac:dyDescent="0.2">
      <c r="A196" s="27"/>
      <c r="B196" s="28"/>
      <c r="C196" s="77" t="s">
        <v>5</v>
      </c>
      <c r="D196" s="77"/>
      <c r="E196" s="77"/>
      <c r="F196" s="34">
        <f>(F24+F43+F62+F81+F100+F119+F138+F157+F176+F195)/(IF(F24=0,0,1)+IF(F43=0,0,1)+IF(F62=0,0,1)+IF(F81=0,0,1)+IF(F100=0,0,1)+IF(F119=0,0,1)+IF(F138=0,0,1)+IF(F157=0,0,1)+IF(F176=0,0,1)+IF(F195=0,0,1))</f>
        <v>542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17.677</v>
      </c>
      <c r="H196" s="34">
        <f t="shared" si="92"/>
        <v>17.554000000000002</v>
      </c>
      <c r="I196" s="34">
        <f t="shared" si="92"/>
        <v>75.872</v>
      </c>
      <c r="J196" s="34">
        <f t="shared" si="92"/>
        <v>528.67099999999994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136.36999999999998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dcterms:created xsi:type="dcterms:W3CDTF">2022-05-16T14:23:56Z</dcterms:created>
  <dcterms:modified xsi:type="dcterms:W3CDTF">2026-09-11T05:46:08Z</dcterms:modified>
</cp:coreProperties>
</file>