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04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194" i="1"/>
  <c r="L184"/>
  <c r="L195" s="1"/>
  <c r="L175"/>
  <c r="L165"/>
  <c r="L176" s="1"/>
  <c r="L156"/>
  <c r="L146"/>
  <c r="L157" s="1"/>
  <c r="L137"/>
  <c r="L127"/>
  <c r="L138" s="1"/>
  <c r="L118"/>
  <c r="L108"/>
  <c r="L119" s="1"/>
  <c r="L99"/>
  <c r="L89"/>
  <c r="L100" s="1"/>
  <c r="L80"/>
  <c r="L70"/>
  <c r="L81" s="1"/>
  <c r="L61"/>
  <c r="L51"/>
  <c r="L62" s="1"/>
  <c r="L42"/>
  <c r="L32"/>
  <c r="L43" s="1"/>
  <c r="L23"/>
  <c r="L13"/>
  <c r="L24" s="1"/>
  <c r="A109"/>
  <c r="B195"/>
  <c r="A195"/>
  <c r="J194"/>
  <c r="I194"/>
  <c r="H194"/>
  <c r="G194"/>
  <c r="F194"/>
  <c r="A185"/>
  <c r="J184"/>
  <c r="J195"/>
  <c r="I184"/>
  <c r="I195"/>
  <c r="H184"/>
  <c r="H195"/>
  <c r="G184"/>
  <c r="G195" s="1"/>
  <c r="F184"/>
  <c r="B176"/>
  <c r="A176"/>
  <c r="J175"/>
  <c r="I175"/>
  <c r="H175"/>
  <c r="G175"/>
  <c r="G176" s="1"/>
  <c r="F175"/>
  <c r="A166"/>
  <c r="J165"/>
  <c r="J176"/>
  <c r="I165"/>
  <c r="I176"/>
  <c r="H165"/>
  <c r="H176" s="1"/>
  <c r="G165"/>
  <c r="F165"/>
  <c r="B157"/>
  <c r="A157"/>
  <c r="J156"/>
  <c r="J157" s="1"/>
  <c r="I156"/>
  <c r="H156"/>
  <c r="G156"/>
  <c r="F156"/>
  <c r="F157" s="1"/>
  <c r="A147"/>
  <c r="J146"/>
  <c r="I146"/>
  <c r="I157" s="1"/>
  <c r="H146"/>
  <c r="H157"/>
  <c r="G146"/>
  <c r="G157"/>
  <c r="F146"/>
  <c r="B138"/>
  <c r="A138"/>
  <c r="J137"/>
  <c r="I137"/>
  <c r="H137"/>
  <c r="H138" s="1"/>
  <c r="G137"/>
  <c r="F137"/>
  <c r="A128"/>
  <c r="J127"/>
  <c r="J138" s="1"/>
  <c r="I127"/>
  <c r="I138"/>
  <c r="H127"/>
  <c r="G127"/>
  <c r="G138"/>
  <c r="F127"/>
  <c r="B119"/>
  <c r="A119"/>
  <c r="J118"/>
  <c r="I118"/>
  <c r="H118"/>
  <c r="G118"/>
  <c r="F118"/>
  <c r="J108"/>
  <c r="J119" s="1"/>
  <c r="I108"/>
  <c r="I119" s="1"/>
  <c r="H108"/>
  <c r="H119" s="1"/>
  <c r="G108"/>
  <c r="G119" s="1"/>
  <c r="F108"/>
  <c r="F119" s="1"/>
  <c r="B100"/>
  <c r="A100"/>
  <c r="J99"/>
  <c r="I99"/>
  <c r="H99"/>
  <c r="G99"/>
  <c r="F99"/>
  <c r="B90"/>
  <c r="A90"/>
  <c r="J89"/>
  <c r="I89"/>
  <c r="I100" s="1"/>
  <c r="H89"/>
  <c r="H100" s="1"/>
  <c r="G89"/>
  <c r="G100" s="1"/>
  <c r="F89"/>
  <c r="F100" s="1"/>
  <c r="B81"/>
  <c r="A81"/>
  <c r="J80"/>
  <c r="J81" s="1"/>
  <c r="I80"/>
  <c r="H80"/>
  <c r="G80"/>
  <c r="F80"/>
  <c r="B71"/>
  <c r="A71"/>
  <c r="J70"/>
  <c r="I70"/>
  <c r="I81" s="1"/>
  <c r="H70"/>
  <c r="G70"/>
  <c r="F70"/>
  <c r="F81" s="1"/>
  <c r="B62"/>
  <c r="A62"/>
  <c r="J61"/>
  <c r="J62" s="1"/>
  <c r="I61"/>
  <c r="H61"/>
  <c r="G61"/>
  <c r="G62" s="1"/>
  <c r="F61"/>
  <c r="B52"/>
  <c r="A52"/>
  <c r="J51"/>
  <c r="I51"/>
  <c r="I62" s="1"/>
  <c r="H51"/>
  <c r="H62" s="1"/>
  <c r="G51"/>
  <c r="F51"/>
  <c r="F62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G24" s="1"/>
  <c r="H23"/>
  <c r="I23"/>
  <c r="J23"/>
  <c r="F23"/>
  <c r="G13"/>
  <c r="H13"/>
  <c r="I13"/>
  <c r="I24" s="1"/>
  <c r="J13"/>
  <c r="J24" s="1"/>
  <c r="F13"/>
  <c r="F24" s="1"/>
  <c r="H81"/>
  <c r="G81"/>
  <c r="F138"/>
  <c r="F176"/>
  <c r="F195"/>
  <c r="H24"/>
  <c r="J196" l="1"/>
  <c r="I196"/>
  <c r="H196"/>
  <c r="G196"/>
  <c r="L196"/>
  <c r="F196"/>
</calcChain>
</file>

<file path=xl/sharedStrings.xml><?xml version="1.0" encoding="utf-8"?>
<sst xmlns="http://schemas.openxmlformats.org/spreadsheetml/2006/main" count="290" uniqueCount="99">
  <si>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</si>
  <si>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</si>
  <si>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</si>
  <si>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</si>
  <si>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</si>
  <si>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</si>
  <si>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</si>
  <si>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</si>
  <si>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</si>
  <si>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</si>
  <si>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</si>
  <si>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</si>
  <si>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</si>
  <si>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</si>
  <si>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</si>
  <si>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</si>
  <si>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</si>
  <si>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</si>
  <si>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</si>
  <si>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</si>
  <si>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</si>
  <si>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</si>
  <si>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</si>
  <si>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</si>
  <si>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</si>
  <si>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</si>
  <si>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</si>
  <si>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</si>
  <si>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</si>
  <si>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</si>
  <si>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</si>
  <si>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</si>
  <si>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</si>
  <si>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</si>
  <si>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</si>
  <si>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</si>
  <si>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</si>
  <si>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</si>
  <si>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</si>
  <si>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</si>
  <si>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</si>
  <si>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</si>
  <si>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</si>
  <si>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каша молочная овсяная со сливочным маслом</t>
  </si>
  <si>
    <t>ТТК №8</t>
  </si>
  <si>
    <t>бутерброд с маслом и сыром (35/5/10)</t>
  </si>
  <si>
    <t>ТТК №9</t>
  </si>
  <si>
    <t xml:space="preserve">кофейный напиток с молоком </t>
  </si>
  <si>
    <t>ТТК №10</t>
  </si>
  <si>
    <t>ТТК №5</t>
  </si>
  <si>
    <t>директор ООО «СОЮЗ-К»</t>
  </si>
  <si>
    <t>Киселев Д.Г.</t>
  </si>
  <si>
    <t>капуста квашенная</t>
  </si>
  <si>
    <t>ТТК №20</t>
  </si>
  <si>
    <t>гречка по-купечески с курочкой</t>
  </si>
  <si>
    <t>ТТК №21</t>
  </si>
  <si>
    <t>чай с сахаром и лимоном</t>
  </si>
  <si>
    <t>ТТК №15</t>
  </si>
  <si>
    <t>хлеб пшеничный</t>
  </si>
  <si>
    <t>конд.изд.</t>
  </si>
  <si>
    <t>печенье</t>
  </si>
  <si>
    <t>ТТК №24</t>
  </si>
  <si>
    <t>яблоко</t>
  </si>
  <si>
    <t>ТТК №18</t>
  </si>
  <si>
    <t>ТТК №10а</t>
  </si>
  <si>
    <t>рис отварной</t>
  </si>
  <si>
    <t>ТТК №14</t>
  </si>
  <si>
    <t>чай с сахаром</t>
  </si>
  <si>
    <t>ТТК №19</t>
  </si>
  <si>
    <t>ТТК №22</t>
  </si>
  <si>
    <t>ТТК №23</t>
  </si>
  <si>
    <t>ТТК №7</t>
  </si>
  <si>
    <t>рагу из птицы</t>
  </si>
  <si>
    <t>ТТК №31</t>
  </si>
  <si>
    <t>ТТК №44</t>
  </si>
  <si>
    <t>овощи по сезону (помидор соленый или помидор свежий)</t>
  </si>
  <si>
    <t>ТТК №25</t>
  </si>
  <si>
    <t>плов из птицы</t>
  </si>
  <si>
    <t>ТТК №26</t>
  </si>
  <si>
    <t>ТТК №6</t>
  </si>
  <si>
    <t>каша молочная манная со сливочным маслом</t>
  </si>
  <si>
    <t>ТТК №37</t>
  </si>
  <si>
    <t>кофейный напиток с молоком</t>
  </si>
  <si>
    <t>каша гречневая вязкая</t>
  </si>
  <si>
    <t>ТТК №30</t>
  </si>
  <si>
    <t>ТТК №2</t>
  </si>
  <si>
    <t>тефтели из говядины с рисом с соусом томатным 90/30</t>
  </si>
  <si>
    <t xml:space="preserve">чай с сахаром </t>
  </si>
  <si>
    <t>ТТК №29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</si>
  <si>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</si>
  <si>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</si>
  <si>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r>
      <t xml:space="preserve">котлета из говядины рубленая с белокочанной капустой с соусом томатным </t>
    </r>
    <r>
      <rPr>
        <sz val="11"/>
        <color indexed="8"/>
        <rFont val="Calibri"/>
        <family val="2"/>
        <charset val="204"/>
      </rPr>
      <t>90/30</t>
    </r>
  </si>
  <si>
    <t>яйцо отварное</t>
  </si>
  <si>
    <t>ТТК№61</t>
  </si>
  <si>
    <t>лапшевник с творогом с соусом молочным 200/30</t>
  </si>
  <si>
    <t>ТТК №61</t>
  </si>
  <si>
    <t>МКОУ Песковатская СШ</t>
  </si>
  <si>
    <r>
      <t>котлета рыбная  в томатном соусе</t>
    </r>
    <r>
      <rPr>
        <sz val="11"/>
        <color indexed="8"/>
        <rFont val="Calibri"/>
        <family val="2"/>
        <charset val="204"/>
      </rPr>
      <t xml:space="preserve"> 90/30</t>
    </r>
  </si>
  <si>
    <t>ТТК №11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</si>
</sst>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3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8" xfId="0" applyFont="1" applyFill="1" applyBorder="1" applyAlignment="1">
      <alignment vertical="top" wrapText="1"/>
    </xf>
    <xf numFmtId="0" fontId="3" fillId="3" borderId="18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3" fillId="3" borderId="24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3" borderId="25" xfId="0" applyFont="1" applyFill="1" applyBorder="1" applyAlignment="1">
      <alignment vertical="top" wrapText="1"/>
    </xf>
    <xf numFmtId="0" fontId="3" fillId="3" borderId="25" xfId="0" applyFont="1" applyFill="1" applyBorder="1" applyAlignment="1">
      <alignment horizontal="center" vertical="top" wrapText="1"/>
    </xf>
    <xf numFmtId="0" fontId="3" fillId="0" borderId="2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0" fillId="0" borderId="25" xfId="0" applyBorder="1"/>
    <xf numFmtId="0" fontId="6" fillId="0" borderId="18" xfId="0" applyFont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0" fillId="0" borderId="2" xfId="0" applyFill="1" applyBorder="1" applyProtection="1">
      <protection locked="0"/>
    </xf>
    <xf numFmtId="0" fontId="0" fillId="0" borderId="2" xfId="0" applyFon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1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B185" sqref="B18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8" t="s">
        <v>96</v>
      </c>
      <c r="D1" s="79"/>
      <c r="E1" s="79"/>
      <c r="F1" s="12" t="s">
        <v>16</v>
      </c>
      <c r="G1" s="2" t="s">
        <v>17</v>
      </c>
      <c r="H1" s="80" t="s">
        <v>50</v>
      </c>
      <c r="I1" s="80"/>
      <c r="J1" s="80"/>
      <c r="K1" s="80"/>
    </row>
    <row r="2" spans="1:12" ht="18">
      <c r="A2" s="35" t="s">
        <v>6</v>
      </c>
      <c r="C2" s="2"/>
      <c r="G2" s="2" t="s">
        <v>18</v>
      </c>
      <c r="H2" s="80" t="s">
        <v>51</v>
      </c>
      <c r="I2" s="80"/>
      <c r="J2" s="80"/>
      <c r="K2" s="80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>
      <c r="A6" s="20">
        <v>1</v>
      </c>
      <c r="B6" s="21">
        <v>1</v>
      </c>
      <c r="C6" s="22" t="s">
        <v>20</v>
      </c>
      <c r="D6" s="5" t="s">
        <v>21</v>
      </c>
      <c r="E6" s="62" t="s">
        <v>91</v>
      </c>
      <c r="F6" s="43">
        <v>120</v>
      </c>
      <c r="G6" s="43">
        <v>11</v>
      </c>
      <c r="H6" s="43">
        <v>12.31</v>
      </c>
      <c r="I6" s="43">
        <v>22.6</v>
      </c>
      <c r="J6" s="43">
        <v>234.26</v>
      </c>
      <c r="K6" s="44" t="s">
        <v>88</v>
      </c>
      <c r="L6" s="43">
        <v>123.97</v>
      </c>
    </row>
    <row r="7" spans="1:12" ht="15">
      <c r="A7" s="23"/>
      <c r="B7" s="15"/>
      <c r="C7" s="11"/>
      <c r="D7" s="74" t="s">
        <v>21</v>
      </c>
      <c r="E7" s="51" t="s">
        <v>39</v>
      </c>
      <c r="F7" s="43">
        <v>150</v>
      </c>
      <c r="G7" s="43">
        <v>4.5999999999999996</v>
      </c>
      <c r="H7" s="43">
        <v>5.2</v>
      </c>
      <c r="I7" s="43">
        <v>29.6</v>
      </c>
      <c r="J7" s="43">
        <v>183.6</v>
      </c>
      <c r="K7" s="44" t="s">
        <v>70</v>
      </c>
      <c r="L7" s="43"/>
    </row>
    <row r="8" spans="1:12" ht="15">
      <c r="A8" s="23"/>
      <c r="B8" s="15"/>
      <c r="C8" s="11"/>
      <c r="D8" s="7" t="s">
        <v>22</v>
      </c>
      <c r="E8" s="51" t="s">
        <v>40</v>
      </c>
      <c r="F8" s="43">
        <v>200</v>
      </c>
      <c r="G8" s="43">
        <v>0.18</v>
      </c>
      <c r="H8" s="43">
        <v>0</v>
      </c>
      <c r="I8" s="43">
        <v>15</v>
      </c>
      <c r="J8" s="43">
        <v>58</v>
      </c>
      <c r="K8" s="44" t="s">
        <v>74</v>
      </c>
      <c r="L8" s="43"/>
    </row>
    <row r="9" spans="1:12" ht="15">
      <c r="A9" s="23"/>
      <c r="B9" s="15"/>
      <c r="C9" s="11"/>
      <c r="D9" s="7" t="s">
        <v>23</v>
      </c>
      <c r="E9" s="51" t="s">
        <v>41</v>
      </c>
      <c r="F9" s="43">
        <v>30</v>
      </c>
      <c r="G9" s="43">
        <v>1.4</v>
      </c>
      <c r="H9" s="43">
        <v>0.1</v>
      </c>
      <c r="I9" s="43">
        <v>9</v>
      </c>
      <c r="J9" s="43">
        <v>42.6</v>
      </c>
      <c r="K9" s="44" t="s">
        <v>49</v>
      </c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74" t="s">
        <v>23</v>
      </c>
      <c r="E11" s="51" t="s">
        <v>42</v>
      </c>
      <c r="F11" s="43">
        <v>20</v>
      </c>
      <c r="G11" s="43">
        <v>0.8</v>
      </c>
      <c r="H11" s="43">
        <v>0.1</v>
      </c>
      <c r="I11" s="43">
        <v>5.0999999999999996</v>
      </c>
      <c r="J11" s="43">
        <v>24.5</v>
      </c>
      <c r="K11" s="44" t="s">
        <v>79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>SUM(G6:G12)</f>
        <v>17.98</v>
      </c>
      <c r="H13" s="19">
        <f>SUM(H6:H12)</f>
        <v>17.710000000000004</v>
      </c>
      <c r="I13" s="19">
        <f>SUM(I6:I12)</f>
        <v>81.3</v>
      </c>
      <c r="J13" s="19">
        <f>SUM(J6:J12)</f>
        <v>542.96</v>
      </c>
      <c r="K13" s="25"/>
      <c r="L13" s="19">
        <f>SUM(L6:L12)</f>
        <v>123.97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.75" thickBot="1">
      <c r="A24" s="29">
        <f>A6</f>
        <v>1</v>
      </c>
      <c r="B24" s="30">
        <f>B6</f>
        <v>1</v>
      </c>
      <c r="C24" s="81" t="s">
        <v>4</v>
      </c>
      <c r="D24" s="82"/>
      <c r="E24" s="31"/>
      <c r="F24" s="32">
        <f>F13+F23</f>
        <v>520</v>
      </c>
      <c r="G24" s="32">
        <f>G13+G23</f>
        <v>17.98</v>
      </c>
      <c r="H24" s="32">
        <f>H13+H23</f>
        <v>17.710000000000004</v>
      </c>
      <c r="I24" s="32">
        <f>I13+I23</f>
        <v>81.3</v>
      </c>
      <c r="J24" s="32">
        <f>J13+J23</f>
        <v>542.96</v>
      </c>
      <c r="K24" s="32"/>
      <c r="L24" s="32">
        <f>L13+L23</f>
        <v>123.97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3" t="s">
        <v>43</v>
      </c>
      <c r="F25" s="43">
        <v>200</v>
      </c>
      <c r="G25" s="43">
        <v>7.6</v>
      </c>
      <c r="H25" s="43">
        <v>6.8</v>
      </c>
      <c r="I25" s="43">
        <v>25.5</v>
      </c>
      <c r="J25" s="43">
        <v>193.6</v>
      </c>
      <c r="K25" s="44" t="s">
        <v>44</v>
      </c>
      <c r="L25" s="43">
        <v>123.97</v>
      </c>
    </row>
    <row r="26" spans="1:12" ht="15">
      <c r="A26" s="14"/>
      <c r="B26" s="15"/>
      <c r="C26" s="11"/>
      <c r="D26" s="76" t="s">
        <v>21</v>
      </c>
      <c r="E26" s="42" t="s">
        <v>92</v>
      </c>
      <c r="F26" s="43">
        <v>64</v>
      </c>
      <c r="G26" s="43">
        <v>7.2</v>
      </c>
      <c r="H26" s="43">
        <v>5.9</v>
      </c>
      <c r="I26" s="43">
        <v>0.5</v>
      </c>
      <c r="J26" s="43">
        <v>101</v>
      </c>
      <c r="K26" s="44" t="s">
        <v>93</v>
      </c>
      <c r="L26" s="43"/>
    </row>
    <row r="27" spans="1:12" ht="15">
      <c r="A27" s="14"/>
      <c r="B27" s="15"/>
      <c r="C27" s="11"/>
      <c r="D27" s="7" t="s">
        <v>22</v>
      </c>
      <c r="E27" s="54" t="s">
        <v>47</v>
      </c>
      <c r="F27" s="43">
        <v>200</v>
      </c>
      <c r="G27" s="43">
        <v>1.6</v>
      </c>
      <c r="H27" s="43">
        <v>1.6</v>
      </c>
      <c r="I27" s="43">
        <v>9.9</v>
      </c>
      <c r="J27" s="43">
        <v>59.9</v>
      </c>
      <c r="K27" s="44" t="s">
        <v>48</v>
      </c>
      <c r="L27" s="43"/>
    </row>
    <row r="28" spans="1:12" ht="15">
      <c r="A28" s="14"/>
      <c r="B28" s="15"/>
      <c r="C28" s="11"/>
      <c r="D28" s="7" t="s">
        <v>23</v>
      </c>
      <c r="E28" s="53" t="s">
        <v>41</v>
      </c>
      <c r="F28" s="43">
        <v>50</v>
      </c>
      <c r="G28" s="43">
        <v>3.8</v>
      </c>
      <c r="H28" s="43">
        <v>0.3</v>
      </c>
      <c r="I28" s="43">
        <v>25.1</v>
      </c>
      <c r="J28" s="43">
        <v>118.4</v>
      </c>
      <c r="K28" s="44" t="s">
        <v>49</v>
      </c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74"/>
      <c r="E30" s="54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514</v>
      </c>
      <c r="G32" s="19">
        <f>SUM(G25:G31)</f>
        <v>20.200000000000003</v>
      </c>
      <c r="H32" s="19">
        <f>SUM(H25:H31)</f>
        <v>14.6</v>
      </c>
      <c r="I32" s="19">
        <f>SUM(I25:I31)</f>
        <v>61</v>
      </c>
      <c r="J32" s="19">
        <f>SUM(J25:J31)</f>
        <v>472.9</v>
      </c>
      <c r="K32" s="25"/>
      <c r="L32" s="19">
        <f>SUM(L25:L31)</f>
        <v>123.97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>
      <c r="A43" s="33">
        <f>A25</f>
        <v>1</v>
      </c>
      <c r="B43" s="33">
        <f>B25</f>
        <v>2</v>
      </c>
      <c r="C43" s="81" t="s">
        <v>4</v>
      </c>
      <c r="D43" s="82"/>
      <c r="E43" s="31"/>
      <c r="F43" s="32">
        <f>F32+F42</f>
        <v>514</v>
      </c>
      <c r="G43" s="32">
        <f>G32+G42</f>
        <v>20.200000000000003</v>
      </c>
      <c r="H43" s="32">
        <f>H32+H42</f>
        <v>14.6</v>
      </c>
      <c r="I43" s="32">
        <f>I32+I42</f>
        <v>61</v>
      </c>
      <c r="J43" s="32">
        <f>J32+J42</f>
        <v>472.9</v>
      </c>
      <c r="K43" s="32"/>
      <c r="L43" s="32">
        <f>L32+L42</f>
        <v>123.97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4" t="s">
        <v>54</v>
      </c>
      <c r="F44" s="43">
        <v>200</v>
      </c>
      <c r="G44" s="43">
        <v>13.5</v>
      </c>
      <c r="H44" s="43">
        <v>13.2</v>
      </c>
      <c r="I44" s="43">
        <v>26.21</v>
      </c>
      <c r="J44" s="43">
        <v>277.64</v>
      </c>
      <c r="K44" s="44" t="s">
        <v>55</v>
      </c>
      <c r="L44" s="40">
        <v>123.97</v>
      </c>
    </row>
    <row r="45" spans="1:12" ht="15">
      <c r="A45" s="23"/>
      <c r="B45" s="15"/>
      <c r="C45" s="11"/>
      <c r="D45" s="74" t="s">
        <v>26</v>
      </c>
      <c r="E45" s="54" t="s">
        <v>52</v>
      </c>
      <c r="F45" s="43">
        <v>60</v>
      </c>
      <c r="G45" s="43">
        <v>1.1000000000000001</v>
      </c>
      <c r="H45" s="43">
        <v>0.1</v>
      </c>
      <c r="I45" s="43">
        <v>1.8</v>
      </c>
      <c r="J45" s="43">
        <v>13.4</v>
      </c>
      <c r="K45" s="44" t="s">
        <v>53</v>
      </c>
      <c r="L45" s="43"/>
    </row>
    <row r="46" spans="1:12" ht="15">
      <c r="A46" s="23"/>
      <c r="B46" s="15"/>
      <c r="C46" s="11"/>
      <c r="D46" s="7" t="s">
        <v>22</v>
      </c>
      <c r="E46" s="54" t="s">
        <v>56</v>
      </c>
      <c r="F46" s="43">
        <v>200</v>
      </c>
      <c r="G46" s="43">
        <v>0.3</v>
      </c>
      <c r="H46" s="43">
        <v>0</v>
      </c>
      <c r="I46" s="43">
        <v>15.2</v>
      </c>
      <c r="J46" s="43">
        <v>60</v>
      </c>
      <c r="K46" s="44" t="s">
        <v>57</v>
      </c>
      <c r="L46" s="43"/>
    </row>
    <row r="47" spans="1:12" ht="15">
      <c r="A47" s="23"/>
      <c r="B47" s="15"/>
      <c r="C47" s="11"/>
      <c r="D47" s="7" t="s">
        <v>23</v>
      </c>
      <c r="E47" s="55" t="s">
        <v>58</v>
      </c>
      <c r="F47" s="43">
        <v>30</v>
      </c>
      <c r="G47" s="43">
        <v>2.2999999999999998</v>
      </c>
      <c r="H47" s="43">
        <v>0.2</v>
      </c>
      <c r="I47" s="43">
        <v>15.1</v>
      </c>
      <c r="J47" s="43">
        <v>71.099999999999994</v>
      </c>
      <c r="K47" s="44" t="s">
        <v>49</v>
      </c>
      <c r="L47" s="43"/>
    </row>
    <row r="48" spans="1:12" ht="15">
      <c r="A48" s="23"/>
      <c r="B48" s="15"/>
      <c r="C48" s="11"/>
      <c r="D48" s="7" t="s">
        <v>24</v>
      </c>
      <c r="E48" s="54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75" t="s">
        <v>59</v>
      </c>
      <c r="E49" s="54" t="s">
        <v>60</v>
      </c>
      <c r="F49" s="43">
        <v>30</v>
      </c>
      <c r="G49" s="43">
        <v>1.8</v>
      </c>
      <c r="H49" s="43">
        <v>5.5</v>
      </c>
      <c r="I49" s="43">
        <v>12.6</v>
      </c>
      <c r="J49" s="43">
        <v>107.5</v>
      </c>
      <c r="K49" s="44" t="s">
        <v>61</v>
      </c>
      <c r="L49" s="52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19</v>
      </c>
      <c r="H51" s="19">
        <f>SUM(H44:H50)</f>
        <v>19</v>
      </c>
      <c r="I51" s="19">
        <f>SUM(I44:I50)</f>
        <v>70.91</v>
      </c>
      <c r="J51" s="19">
        <f>SUM(J44:J50)</f>
        <v>529.64</v>
      </c>
      <c r="K51" s="25"/>
      <c r="L51" s="19">
        <f>SUM(L44:L50)</f>
        <v>123.97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thickBot="1">
      <c r="A62" s="29">
        <f>A44</f>
        <v>1</v>
      </c>
      <c r="B62" s="30">
        <f>B44</f>
        <v>3</v>
      </c>
      <c r="C62" s="81" t="s">
        <v>4</v>
      </c>
      <c r="D62" s="82"/>
      <c r="E62" s="31"/>
      <c r="F62" s="32">
        <f>F51+F61</f>
        <v>520</v>
      </c>
      <c r="G62" s="32">
        <f>G51+G61</f>
        <v>19</v>
      </c>
      <c r="H62" s="32">
        <f>H51+H61</f>
        <v>19</v>
      </c>
      <c r="I62" s="32">
        <f>I51+I61</f>
        <v>70.91</v>
      </c>
      <c r="J62" s="32">
        <f>J51+J61</f>
        <v>529.64</v>
      </c>
      <c r="K62" s="32"/>
      <c r="L62" s="32">
        <f>L51+L61</f>
        <v>123.97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6" t="s">
        <v>94</v>
      </c>
      <c r="F63" s="43">
        <v>230</v>
      </c>
      <c r="G63" s="43">
        <v>7.5</v>
      </c>
      <c r="H63" s="43">
        <v>7</v>
      </c>
      <c r="I63" s="43">
        <v>32</v>
      </c>
      <c r="J63" s="43">
        <v>222.7</v>
      </c>
      <c r="K63" s="44" t="s">
        <v>95</v>
      </c>
      <c r="L63" s="40">
        <v>123.97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54" t="s">
        <v>47</v>
      </c>
      <c r="F65" s="43">
        <v>200</v>
      </c>
      <c r="G65" s="43">
        <v>3</v>
      </c>
      <c r="H65" s="43">
        <v>3.1</v>
      </c>
      <c r="I65" s="43">
        <v>12.1</v>
      </c>
      <c r="J65" s="43">
        <v>89</v>
      </c>
      <c r="K65" s="44" t="s">
        <v>64</v>
      </c>
      <c r="L65" s="43"/>
    </row>
    <row r="66" spans="1:12" ht="15">
      <c r="A66" s="23"/>
      <c r="B66" s="15"/>
      <c r="C66" s="11"/>
      <c r="D66" s="7" t="s">
        <v>23</v>
      </c>
      <c r="E66" s="53" t="s">
        <v>45</v>
      </c>
      <c r="F66" s="43">
        <v>50</v>
      </c>
      <c r="G66" s="43">
        <v>5</v>
      </c>
      <c r="H66" s="43">
        <v>7.3</v>
      </c>
      <c r="I66" s="43">
        <v>17.600000000000001</v>
      </c>
      <c r="J66" s="43">
        <v>156.69999999999999</v>
      </c>
      <c r="K66" s="44" t="s">
        <v>46</v>
      </c>
      <c r="L66" s="43"/>
    </row>
    <row r="67" spans="1:12" ht="15">
      <c r="A67" s="23"/>
      <c r="B67" s="15"/>
      <c r="C67" s="11"/>
      <c r="D67" s="7" t="s">
        <v>24</v>
      </c>
      <c r="E67" s="57" t="s">
        <v>62</v>
      </c>
      <c r="F67" s="43">
        <v>120</v>
      </c>
      <c r="G67" s="43">
        <v>0.5</v>
      </c>
      <c r="H67" s="43">
        <v>0.5</v>
      </c>
      <c r="I67" s="43">
        <v>11.8</v>
      </c>
      <c r="J67" s="43">
        <v>56.4</v>
      </c>
      <c r="K67" s="44" t="s">
        <v>63</v>
      </c>
      <c r="L67" s="43"/>
    </row>
    <row r="68" spans="1:12" ht="15">
      <c r="A68" s="23"/>
      <c r="B68" s="15"/>
      <c r="C68" s="11"/>
      <c r="D68" s="74" t="s">
        <v>23</v>
      </c>
      <c r="E68" s="54" t="s">
        <v>41</v>
      </c>
      <c r="F68" s="43">
        <v>20</v>
      </c>
      <c r="G68" s="43">
        <v>1.5</v>
      </c>
      <c r="H68" s="43">
        <v>0.1</v>
      </c>
      <c r="I68" s="43">
        <v>10</v>
      </c>
      <c r="J68" s="43">
        <v>47.4</v>
      </c>
      <c r="K68" s="44" t="s">
        <v>49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620</v>
      </c>
      <c r="G70" s="19">
        <f>SUM(G63:G69)</f>
        <v>17.5</v>
      </c>
      <c r="H70" s="19">
        <f>SUM(H63:H69)</f>
        <v>18</v>
      </c>
      <c r="I70" s="19">
        <f>SUM(I63:I69)</f>
        <v>83.5</v>
      </c>
      <c r="J70" s="19">
        <f>SUM(J63:J69)</f>
        <v>572.19999999999993</v>
      </c>
      <c r="K70" s="25"/>
      <c r="L70" s="19">
        <f>SUM(L63:L69)</f>
        <v>123.97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>
      <c r="A81" s="29">
        <f>A63</f>
        <v>1</v>
      </c>
      <c r="B81" s="30">
        <f>B63</f>
        <v>4</v>
      </c>
      <c r="C81" s="81" t="s">
        <v>4</v>
      </c>
      <c r="D81" s="82"/>
      <c r="E81" s="31"/>
      <c r="F81" s="32">
        <f>F70+F80</f>
        <v>620</v>
      </c>
      <c r="G81" s="32">
        <f>G70+G80</f>
        <v>17.5</v>
      </c>
      <c r="H81" s="32">
        <f>H70+H80</f>
        <v>18</v>
      </c>
      <c r="I81" s="32">
        <f>I70+I80</f>
        <v>83.5</v>
      </c>
      <c r="J81" s="32">
        <f>J70+J80</f>
        <v>572.19999999999993</v>
      </c>
      <c r="K81" s="32"/>
      <c r="L81" s="32">
        <f>L70+L80</f>
        <v>123.97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77" t="s">
        <v>97</v>
      </c>
      <c r="F82" s="43">
        <v>120</v>
      </c>
      <c r="G82" s="43">
        <v>10.199999999999999</v>
      </c>
      <c r="H82" s="43">
        <v>11.05</v>
      </c>
      <c r="I82" s="43">
        <v>9.8000000000000007</v>
      </c>
      <c r="J82" s="43">
        <v>179.5</v>
      </c>
      <c r="K82" s="44" t="s">
        <v>98</v>
      </c>
      <c r="L82" s="40">
        <v>123.97</v>
      </c>
    </row>
    <row r="83" spans="1:12" ht="15">
      <c r="A83" s="23"/>
      <c r="B83" s="15"/>
      <c r="C83" s="11"/>
      <c r="D83" s="74" t="s">
        <v>21</v>
      </c>
      <c r="E83" s="59" t="s">
        <v>65</v>
      </c>
      <c r="F83" s="43">
        <v>160</v>
      </c>
      <c r="G83" s="43">
        <v>2.8</v>
      </c>
      <c r="H83" s="43">
        <v>3.9</v>
      </c>
      <c r="I83" s="43">
        <v>25.4</v>
      </c>
      <c r="J83" s="43">
        <v>147.9</v>
      </c>
      <c r="K83" s="44" t="s">
        <v>66</v>
      </c>
      <c r="L83" s="43"/>
    </row>
    <row r="84" spans="1:12" ht="15">
      <c r="A84" s="23"/>
      <c r="B84" s="15"/>
      <c r="C84" s="11"/>
      <c r="D84" s="7" t="s">
        <v>22</v>
      </c>
      <c r="E84" s="59" t="s">
        <v>67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 t="s">
        <v>68</v>
      </c>
      <c r="L84" s="43"/>
    </row>
    <row r="85" spans="1:12" ht="15">
      <c r="A85" s="23"/>
      <c r="B85" s="15"/>
      <c r="C85" s="11"/>
      <c r="D85" s="7" t="s">
        <v>23</v>
      </c>
      <c r="E85" s="59" t="s">
        <v>58</v>
      </c>
      <c r="F85" s="43">
        <v>50</v>
      </c>
      <c r="G85" s="43">
        <v>3.8</v>
      </c>
      <c r="H85" s="43">
        <v>0.3</v>
      </c>
      <c r="I85" s="43">
        <v>25.1</v>
      </c>
      <c r="J85" s="43">
        <v>118.4</v>
      </c>
      <c r="K85" s="44" t="s">
        <v>49</v>
      </c>
      <c r="L85" s="52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>SUM(G82:G88)</f>
        <v>17</v>
      </c>
      <c r="H89" s="19">
        <f>SUM(H82:H88)</f>
        <v>15.250000000000002</v>
      </c>
      <c r="I89" s="19">
        <f>SUM(I82:I88)</f>
        <v>75.300000000000011</v>
      </c>
      <c r="J89" s="19">
        <f>SUM(J82:J88)</f>
        <v>503.79999999999995</v>
      </c>
      <c r="K89" s="25"/>
      <c r="L89" s="19">
        <f>SUM(L82:L88)</f>
        <v>123.97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81" t="s">
        <v>4</v>
      </c>
      <c r="D100" s="82"/>
      <c r="E100" s="31"/>
      <c r="F100" s="32">
        <f>F89+F99</f>
        <v>530</v>
      </c>
      <c r="G100" s="32">
        <f>G89+G99</f>
        <v>17</v>
      </c>
      <c r="H100" s="32">
        <f>H89+H99</f>
        <v>15.250000000000002</v>
      </c>
      <c r="I100" s="32">
        <f>I89+I99</f>
        <v>75.300000000000011</v>
      </c>
      <c r="J100" s="32">
        <v>503.8</v>
      </c>
      <c r="K100" s="32"/>
      <c r="L100" s="32">
        <f>L89+L99</f>
        <v>123.97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9" t="s">
        <v>89</v>
      </c>
      <c r="F101" s="43">
        <v>120</v>
      </c>
      <c r="G101" s="43">
        <v>10.3</v>
      </c>
      <c r="H101" s="43">
        <v>12.3</v>
      </c>
      <c r="I101" s="43">
        <v>13.1</v>
      </c>
      <c r="J101" s="43">
        <v>204.4</v>
      </c>
      <c r="K101" s="44" t="s">
        <v>69</v>
      </c>
      <c r="L101" s="40">
        <v>123.97</v>
      </c>
    </row>
    <row r="102" spans="1:12" ht="15">
      <c r="A102" s="23"/>
      <c r="B102" s="15"/>
      <c r="C102" s="11"/>
      <c r="D102" s="74" t="s">
        <v>21</v>
      </c>
      <c r="E102" s="59" t="s">
        <v>39</v>
      </c>
      <c r="F102" s="43">
        <v>150</v>
      </c>
      <c r="G102" s="43">
        <v>4.5999999999999996</v>
      </c>
      <c r="H102" s="43">
        <v>5.2</v>
      </c>
      <c r="I102" s="43">
        <v>29.6</v>
      </c>
      <c r="J102" s="43">
        <v>183.6</v>
      </c>
      <c r="K102" s="44" t="s">
        <v>70</v>
      </c>
      <c r="L102" s="43"/>
    </row>
    <row r="103" spans="1:12" ht="15">
      <c r="A103" s="23"/>
      <c r="B103" s="15"/>
      <c r="C103" s="11"/>
      <c r="D103" s="7" t="s">
        <v>22</v>
      </c>
      <c r="E103" s="51" t="s">
        <v>56</v>
      </c>
      <c r="F103" s="43">
        <v>200</v>
      </c>
      <c r="G103" s="43">
        <v>0.3</v>
      </c>
      <c r="H103" s="43">
        <v>0</v>
      </c>
      <c r="I103" s="43">
        <v>15.2</v>
      </c>
      <c r="J103" s="43">
        <v>60</v>
      </c>
      <c r="K103" s="44" t="s">
        <v>57</v>
      </c>
      <c r="L103" s="43"/>
    </row>
    <row r="104" spans="1:12" ht="15">
      <c r="A104" s="23"/>
      <c r="B104" s="15"/>
      <c r="C104" s="11"/>
      <c r="D104" s="7" t="s">
        <v>23</v>
      </c>
      <c r="E104" s="59" t="s">
        <v>58</v>
      </c>
      <c r="F104" s="43">
        <v>30</v>
      </c>
      <c r="G104" s="43">
        <v>2.2999999999999998</v>
      </c>
      <c r="H104" s="43">
        <v>0.2</v>
      </c>
      <c r="I104" s="43">
        <v>15.1</v>
      </c>
      <c r="J104" s="43">
        <v>71.099999999999994</v>
      </c>
      <c r="K104" s="44" t="s">
        <v>49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74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>SUM(G101:G107)</f>
        <v>17.5</v>
      </c>
      <c r="H108" s="19">
        <f>SUM(H101:H107)</f>
        <v>17.7</v>
      </c>
      <c r="I108" s="19">
        <f>SUM(I101:I107)</f>
        <v>73</v>
      </c>
      <c r="J108" s="19">
        <f>SUM(J101:J107)</f>
        <v>519.1</v>
      </c>
      <c r="K108" s="25"/>
      <c r="L108" s="19">
        <f>SUM(L101:L107)</f>
        <v>123.97</v>
      </c>
    </row>
    <row r="109" spans="1:12" ht="15">
      <c r="A109" s="26">
        <f>A101</f>
        <v>2</v>
      </c>
      <c r="B109" s="13"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81" t="s">
        <v>4</v>
      </c>
      <c r="D119" s="82"/>
      <c r="E119" s="31"/>
      <c r="F119" s="32">
        <f>F108+F118</f>
        <v>500</v>
      </c>
      <c r="G119" s="32">
        <f>G108+G118</f>
        <v>17.5</v>
      </c>
      <c r="H119" s="32">
        <f>H108+H118</f>
        <v>17.7</v>
      </c>
      <c r="I119" s="32">
        <f>I108+I118</f>
        <v>73</v>
      </c>
      <c r="J119" s="32">
        <f>J108+J118</f>
        <v>519.1</v>
      </c>
      <c r="K119" s="32"/>
      <c r="L119" s="32">
        <f>L108+L118</f>
        <v>123.97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72</v>
      </c>
      <c r="F120" s="43">
        <v>200</v>
      </c>
      <c r="G120" s="43">
        <v>13.26</v>
      </c>
      <c r="H120" s="43">
        <v>16.579999999999998</v>
      </c>
      <c r="I120" s="43">
        <v>26.63</v>
      </c>
      <c r="J120" s="43">
        <v>288.20999999999998</v>
      </c>
      <c r="K120" s="44" t="s">
        <v>73</v>
      </c>
      <c r="L120" s="40">
        <v>123.97</v>
      </c>
    </row>
    <row r="121" spans="1:12" ht="15">
      <c r="A121" s="14"/>
      <c r="B121" s="15"/>
      <c r="C121" s="11"/>
      <c r="D121" s="74" t="s">
        <v>26</v>
      </c>
      <c r="E121" s="53" t="s">
        <v>90</v>
      </c>
      <c r="F121" s="43">
        <v>60</v>
      </c>
      <c r="G121" s="43">
        <v>0.96</v>
      </c>
      <c r="H121" s="43">
        <v>2.6</v>
      </c>
      <c r="I121" s="43">
        <v>6.06</v>
      </c>
      <c r="J121" s="43">
        <v>58.2</v>
      </c>
      <c r="K121" s="44" t="s">
        <v>71</v>
      </c>
      <c r="L121" s="43"/>
    </row>
    <row r="122" spans="1:12" ht="15">
      <c r="A122" s="14"/>
      <c r="B122" s="15"/>
      <c r="C122" s="11"/>
      <c r="D122" s="7" t="s">
        <v>22</v>
      </c>
      <c r="E122" s="60" t="s">
        <v>40</v>
      </c>
      <c r="F122" s="43">
        <v>200</v>
      </c>
      <c r="G122" s="43">
        <v>0.18</v>
      </c>
      <c r="H122" s="43">
        <v>0</v>
      </c>
      <c r="I122" s="43">
        <v>15</v>
      </c>
      <c r="J122" s="43">
        <v>58</v>
      </c>
      <c r="K122" s="44" t="s">
        <v>74</v>
      </c>
      <c r="L122" s="43"/>
    </row>
    <row r="123" spans="1:12" ht="15">
      <c r="A123" s="14"/>
      <c r="B123" s="15"/>
      <c r="C123" s="11"/>
      <c r="D123" s="7" t="s">
        <v>23</v>
      </c>
      <c r="E123" s="60" t="s">
        <v>58</v>
      </c>
      <c r="F123" s="43">
        <v>50</v>
      </c>
      <c r="G123" s="43">
        <v>3.8</v>
      </c>
      <c r="H123" s="43">
        <v>0.3</v>
      </c>
      <c r="I123" s="43">
        <v>25.1</v>
      </c>
      <c r="J123" s="43">
        <v>118.4</v>
      </c>
      <c r="K123" s="44" t="s">
        <v>49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18.2</v>
      </c>
      <c r="H127" s="19">
        <f>SUM(H120:H126)</f>
        <v>19.48</v>
      </c>
      <c r="I127" s="19">
        <f>SUM(I120:I126)</f>
        <v>72.789999999999992</v>
      </c>
      <c r="J127" s="19">
        <f>SUM(J120:J126)</f>
        <v>522.80999999999995</v>
      </c>
      <c r="K127" s="25"/>
      <c r="L127" s="19">
        <f>SUM(L120:L126)</f>
        <v>123.97</v>
      </c>
    </row>
    <row r="128" spans="1:12" ht="15">
      <c r="A128" s="13">
        <f>A120</f>
        <v>2</v>
      </c>
      <c r="B128" s="13"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81" t="s">
        <v>4</v>
      </c>
      <c r="D138" s="82"/>
      <c r="E138" s="31"/>
      <c r="F138" s="32">
        <f>F127+F137</f>
        <v>510</v>
      </c>
      <c r="G138" s="32">
        <f>G127+G137</f>
        <v>18.2</v>
      </c>
      <c r="H138" s="32">
        <f>H127+H137</f>
        <v>19.48</v>
      </c>
      <c r="I138" s="32">
        <f>I127+I137</f>
        <v>72.789999999999992</v>
      </c>
      <c r="J138" s="32">
        <f>J127+J137</f>
        <v>522.80999999999995</v>
      </c>
      <c r="K138" s="32"/>
      <c r="L138" s="32">
        <f>L127+L137</f>
        <v>123.97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60" t="s">
        <v>77</v>
      </c>
      <c r="F139" s="43">
        <v>180</v>
      </c>
      <c r="G139" s="43">
        <v>12.6</v>
      </c>
      <c r="H139" s="43">
        <v>15.6</v>
      </c>
      <c r="I139" s="43">
        <v>32.6</v>
      </c>
      <c r="J139" s="43">
        <v>317.5</v>
      </c>
      <c r="K139" s="44" t="s">
        <v>78</v>
      </c>
      <c r="L139" s="40">
        <v>123.97</v>
      </c>
    </row>
    <row r="140" spans="1:12" ht="30">
      <c r="A140" s="23"/>
      <c r="B140" s="15"/>
      <c r="C140" s="11"/>
      <c r="D140" s="74" t="s">
        <v>26</v>
      </c>
      <c r="E140" s="61" t="s">
        <v>75</v>
      </c>
      <c r="F140" s="43">
        <v>100</v>
      </c>
      <c r="G140" s="43">
        <v>1.1000000000000001</v>
      </c>
      <c r="H140" s="43">
        <v>0</v>
      </c>
      <c r="I140" s="43">
        <v>2.4</v>
      </c>
      <c r="J140" s="43">
        <v>14</v>
      </c>
      <c r="K140" s="44" t="s">
        <v>76</v>
      </c>
      <c r="L140" s="43"/>
    </row>
    <row r="141" spans="1:12" ht="15">
      <c r="A141" s="23"/>
      <c r="B141" s="15"/>
      <c r="C141" s="11"/>
      <c r="D141" s="7" t="s">
        <v>22</v>
      </c>
      <c r="E141" s="60" t="s">
        <v>67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 t="s">
        <v>68</v>
      </c>
      <c r="L141" s="43"/>
    </row>
    <row r="142" spans="1:12" ht="15.75" customHeight="1">
      <c r="A142" s="23"/>
      <c r="B142" s="15"/>
      <c r="C142" s="11"/>
      <c r="D142" s="7" t="s">
        <v>23</v>
      </c>
      <c r="E142" s="61" t="s">
        <v>58</v>
      </c>
      <c r="F142" s="43">
        <v>30</v>
      </c>
      <c r="G142" s="43">
        <v>2.2999999999999998</v>
      </c>
      <c r="H142" s="43">
        <v>0.2</v>
      </c>
      <c r="I142" s="43">
        <v>15.1</v>
      </c>
      <c r="J142" s="43">
        <v>71.099999999999994</v>
      </c>
      <c r="K142" s="44" t="s">
        <v>49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74" t="s">
        <v>23</v>
      </c>
      <c r="E144" s="61" t="s">
        <v>42</v>
      </c>
      <c r="F144" s="43">
        <v>20</v>
      </c>
      <c r="G144" s="43">
        <v>1.3</v>
      </c>
      <c r="H144" s="43">
        <v>0.2</v>
      </c>
      <c r="I144" s="43">
        <v>8.5</v>
      </c>
      <c r="J144" s="43">
        <v>40.799999999999997</v>
      </c>
      <c r="K144" s="44" t="s">
        <v>79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17.5</v>
      </c>
      <c r="H146" s="19">
        <f>SUM(H139:H145)</f>
        <v>15.999999999999998</v>
      </c>
      <c r="I146" s="19">
        <f>SUM(I139:I145)</f>
        <v>73.599999999999994</v>
      </c>
      <c r="J146" s="19">
        <f>SUM(J139:J145)</f>
        <v>501.40000000000003</v>
      </c>
      <c r="K146" s="25"/>
      <c r="L146" s="19">
        <f>SUM(L139:L145)</f>
        <v>123.97</v>
      </c>
    </row>
    <row r="147" spans="1:12" ht="15">
      <c r="A147" s="26">
        <f>A139</f>
        <v>2</v>
      </c>
      <c r="B147" s="13">
        <v>8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81" t="s">
        <v>4</v>
      </c>
      <c r="D157" s="82"/>
      <c r="E157" s="31"/>
      <c r="F157" s="32">
        <f>F146+F156</f>
        <v>530</v>
      </c>
      <c r="G157" s="32">
        <f>G146+G156</f>
        <v>17.5</v>
      </c>
      <c r="H157" s="32">
        <f>H146+H156</f>
        <v>15.999999999999998</v>
      </c>
      <c r="I157" s="32">
        <f>I146+I156</f>
        <v>73.599999999999994</v>
      </c>
      <c r="J157" s="32">
        <f>J146+J156</f>
        <v>501.40000000000003</v>
      </c>
      <c r="K157" s="32"/>
      <c r="L157" s="32">
        <f>L146+L156</f>
        <v>123.97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8" t="s">
        <v>80</v>
      </c>
      <c r="F158" s="40">
        <v>200</v>
      </c>
      <c r="G158" s="40">
        <v>4.8</v>
      </c>
      <c r="H158" s="40">
        <v>5.7</v>
      </c>
      <c r="I158" s="40">
        <v>27.9</v>
      </c>
      <c r="J158" s="40">
        <v>182.5</v>
      </c>
      <c r="K158" s="41" t="s">
        <v>81</v>
      </c>
      <c r="L158" s="40">
        <v>123.97</v>
      </c>
    </row>
    <row r="159" spans="1:12" ht="15">
      <c r="A159" s="23"/>
      <c r="B159" s="15"/>
      <c r="C159" s="11"/>
      <c r="D159" s="74"/>
      <c r="E159" s="61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59" t="s">
        <v>82</v>
      </c>
      <c r="F160" s="43">
        <v>200</v>
      </c>
      <c r="G160" s="43">
        <v>3</v>
      </c>
      <c r="H160" s="43">
        <v>3.1</v>
      </c>
      <c r="I160" s="43">
        <v>12.1</v>
      </c>
      <c r="J160" s="43">
        <v>89</v>
      </c>
      <c r="K160" s="44" t="s">
        <v>64</v>
      </c>
      <c r="L160" s="43"/>
    </row>
    <row r="161" spans="1:12" ht="15">
      <c r="A161" s="23"/>
      <c r="B161" s="15"/>
      <c r="C161" s="11"/>
      <c r="D161" s="7" t="s">
        <v>23</v>
      </c>
      <c r="E161" s="53" t="s">
        <v>45</v>
      </c>
      <c r="F161" s="43">
        <v>50</v>
      </c>
      <c r="G161" s="43">
        <v>5</v>
      </c>
      <c r="H161" s="43">
        <v>7.3</v>
      </c>
      <c r="I161" s="43">
        <v>17.600000000000001</v>
      </c>
      <c r="J161" s="43">
        <v>156.69999999999999</v>
      </c>
      <c r="K161" s="44" t="s">
        <v>46</v>
      </c>
      <c r="L161" s="43"/>
    </row>
    <row r="162" spans="1:12" ht="15">
      <c r="A162" s="23"/>
      <c r="B162" s="15"/>
      <c r="C162" s="11"/>
      <c r="D162" s="7" t="s">
        <v>24</v>
      </c>
      <c r="E162" s="59" t="s">
        <v>62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 t="s">
        <v>63</v>
      </c>
      <c r="L162" s="43"/>
    </row>
    <row r="163" spans="1:12" ht="15">
      <c r="A163" s="23"/>
      <c r="B163" s="15"/>
      <c r="C163" s="11"/>
      <c r="D163" s="74" t="s">
        <v>23</v>
      </c>
      <c r="E163" s="59" t="s">
        <v>58</v>
      </c>
      <c r="F163" s="43">
        <v>30</v>
      </c>
      <c r="G163" s="43">
        <v>2.2999999999999998</v>
      </c>
      <c r="H163" s="43">
        <v>0.2</v>
      </c>
      <c r="I163" s="43">
        <v>15.1</v>
      </c>
      <c r="J163" s="43">
        <v>71.099999999999994</v>
      </c>
      <c r="K163" s="44" t="s">
        <v>49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>SUM(G158:G164)</f>
        <v>15.600000000000001</v>
      </c>
      <c r="H165" s="19">
        <f>SUM(H158:H164)</f>
        <v>16.8</v>
      </c>
      <c r="I165" s="19">
        <f>SUM(I158:I164)</f>
        <v>84.5</v>
      </c>
      <c r="J165" s="19">
        <f>SUM(J158:J164)</f>
        <v>555.69999999999993</v>
      </c>
      <c r="K165" s="25"/>
      <c r="L165" s="19">
        <f>SUM(L158:L164)</f>
        <v>123.97</v>
      </c>
    </row>
    <row r="166" spans="1:12" ht="15">
      <c r="A166" s="26">
        <f>A158</f>
        <v>2</v>
      </c>
      <c r="B166" s="13"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.75" thickBot="1">
      <c r="A175" s="67"/>
      <c r="B175" s="68"/>
      <c r="C175" s="69"/>
      <c r="D175" s="70" t="s">
        <v>33</v>
      </c>
      <c r="E175" s="71"/>
      <c r="F175" s="72">
        <f>SUM(F166:F174)</f>
        <v>0</v>
      </c>
      <c r="G175" s="72">
        <f>SUM(G166:G174)</f>
        <v>0</v>
      </c>
      <c r="H175" s="72">
        <f>SUM(H166:H174)</f>
        <v>0</v>
      </c>
      <c r="I175" s="72">
        <f>SUM(I166:I174)</f>
        <v>0</v>
      </c>
      <c r="J175" s="72">
        <f>SUM(J166:J174)</f>
        <v>0</v>
      </c>
      <c r="K175" s="73"/>
      <c r="L175" s="19">
        <f>SUM(L166:L174)</f>
        <v>0</v>
      </c>
    </row>
    <row r="176" spans="1:12" ht="15.75" thickBot="1">
      <c r="A176" s="63">
        <f>A158</f>
        <v>2</v>
      </c>
      <c r="B176" s="64">
        <f>B158</f>
        <v>4</v>
      </c>
      <c r="C176" s="84" t="s">
        <v>4</v>
      </c>
      <c r="D176" s="85"/>
      <c r="E176" s="65"/>
      <c r="F176" s="66">
        <f>F165+F175</f>
        <v>600</v>
      </c>
      <c r="G176" s="66">
        <f>G165+G175</f>
        <v>15.600000000000001</v>
      </c>
      <c r="H176" s="66">
        <f>H165+H175</f>
        <v>16.8</v>
      </c>
      <c r="I176" s="66">
        <f>I165+I175</f>
        <v>84.5</v>
      </c>
      <c r="J176" s="66">
        <f>J165+J175</f>
        <v>555.69999999999993</v>
      </c>
      <c r="K176" s="66"/>
      <c r="L176" s="32">
        <f>L165+L175</f>
        <v>123.97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8" t="s">
        <v>83</v>
      </c>
      <c r="F177" s="43">
        <v>150</v>
      </c>
      <c r="G177" s="43">
        <v>3.99</v>
      </c>
      <c r="H177" s="43">
        <v>4.5</v>
      </c>
      <c r="I177" s="43">
        <v>17.72</v>
      </c>
      <c r="J177" s="43">
        <v>125.9</v>
      </c>
      <c r="K177" s="44" t="s">
        <v>84</v>
      </c>
      <c r="L177" s="40">
        <v>123.97</v>
      </c>
    </row>
    <row r="178" spans="1:12" ht="15">
      <c r="A178" s="23"/>
      <c r="B178" s="15"/>
      <c r="C178" s="11"/>
      <c r="D178" s="74" t="s">
        <v>21</v>
      </c>
      <c r="E178" s="62" t="s">
        <v>86</v>
      </c>
      <c r="F178" s="43">
        <v>120</v>
      </c>
      <c r="G178" s="43">
        <v>11</v>
      </c>
      <c r="H178" s="43">
        <v>14.7</v>
      </c>
      <c r="I178" s="43">
        <v>15.9</v>
      </c>
      <c r="J178" s="43">
        <v>239.9</v>
      </c>
      <c r="K178" s="44" t="s">
        <v>85</v>
      </c>
      <c r="L178" s="43"/>
    </row>
    <row r="179" spans="1:12" ht="15">
      <c r="A179" s="23"/>
      <c r="B179" s="15"/>
      <c r="C179" s="11"/>
      <c r="D179" s="7" t="s">
        <v>22</v>
      </c>
      <c r="E179" s="59" t="s">
        <v>87</v>
      </c>
      <c r="F179" s="43">
        <v>200</v>
      </c>
      <c r="G179" s="43">
        <v>0.2</v>
      </c>
      <c r="H179" s="43">
        <v>0</v>
      </c>
      <c r="I179" s="43">
        <v>15</v>
      </c>
      <c r="J179" s="43">
        <v>58</v>
      </c>
      <c r="K179" s="44" t="s">
        <v>68</v>
      </c>
      <c r="L179" s="43"/>
    </row>
    <row r="180" spans="1:12" ht="15">
      <c r="A180" s="23"/>
      <c r="B180" s="15"/>
      <c r="C180" s="11"/>
      <c r="D180" s="7" t="s">
        <v>23</v>
      </c>
      <c r="E180" s="59" t="s">
        <v>58</v>
      </c>
      <c r="F180" s="43">
        <v>30</v>
      </c>
      <c r="G180" s="43">
        <v>2.2999999999999998</v>
      </c>
      <c r="H180" s="43">
        <v>0.2</v>
      </c>
      <c r="I180" s="43">
        <v>15.1</v>
      </c>
      <c r="J180" s="43">
        <v>71.099999999999994</v>
      </c>
      <c r="K180" s="44" t="s">
        <v>49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>SUM(G177:G183)</f>
        <v>17.489999999999998</v>
      </c>
      <c r="H184" s="19">
        <f>SUM(H177:H183)</f>
        <v>19.399999999999999</v>
      </c>
      <c r="I184" s="19">
        <f>SUM(I177:I183)</f>
        <v>63.72</v>
      </c>
      <c r="J184" s="19">
        <f>SUM(J177:J183)</f>
        <v>494.9</v>
      </c>
      <c r="K184" s="25"/>
      <c r="L184" s="19">
        <f>SUM(L177:L183)</f>
        <v>123.97</v>
      </c>
    </row>
    <row r="185" spans="1:12" ht="15">
      <c r="A185" s="26">
        <f>A177</f>
        <v>2</v>
      </c>
      <c r="B185" s="13"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81" t="s">
        <v>4</v>
      </c>
      <c r="D195" s="82"/>
      <c r="E195" s="31"/>
      <c r="F195" s="32">
        <f>F184+F194</f>
        <v>500</v>
      </c>
      <c r="G195" s="32">
        <f>G184+G194</f>
        <v>17.489999999999998</v>
      </c>
      <c r="H195" s="32">
        <f>H184+H194</f>
        <v>19.399999999999999</v>
      </c>
      <c r="I195" s="32">
        <f>I184+I194</f>
        <v>63.72</v>
      </c>
      <c r="J195" s="32">
        <f>J184+J194</f>
        <v>494.9</v>
      </c>
      <c r="K195" s="32"/>
      <c r="L195" s="32">
        <f>L184+L194</f>
        <v>123.97</v>
      </c>
    </row>
    <row r="196" spans="1:12" ht="13.5" thickBot="1">
      <c r="A196" s="27"/>
      <c r="B196" s="28"/>
      <c r="C196" s="83" t="s">
        <v>5</v>
      </c>
      <c r="D196" s="83"/>
      <c r="E196" s="83"/>
      <c r="F196" s="34">
        <f>(F24+F43+F62+F81+F100+F119+F138+F157+F176+F195)/(IF(F24=0,0,1)+IF(F43=0,0,1)+IF(F62=0,0,1)+IF(F81=0,0,1)+IF(F100=0,0,1)+IF(F119=0,0,1)+IF(F138=0,0,1)+IF(F157=0,0,1)+IF(F176=0,0,1)+IF(F195=0,0,1))</f>
        <v>534.4</v>
      </c>
      <c r="G196" s="34">
        <f>(G24+G43+G62+G81+G100+G119+G138+G157+G176+G195)/(IF(G24=0,0,1)+IF(G43=0,0,1)+IF(G62=0,0,1)+IF(G81=0,0,1)+IF(G100=0,0,1)+IF(G119=0,0,1)+IF(G138=0,0,1)+IF(G157=0,0,1)+IF(G176=0,0,1)+IF(G195=0,0,1))</f>
        <v>17.797000000000001</v>
      </c>
      <c r="H196" s="34">
        <f>(H24+H43+H62+H81+H100+H119+H138+H157+H176+H195)/(IF(H24=0,0,1)+IF(H43=0,0,1)+IF(H62=0,0,1)+IF(H81=0,0,1)+IF(H100=0,0,1)+IF(H119=0,0,1)+IF(H138=0,0,1)+IF(H157=0,0,1)+IF(H176=0,0,1)+IF(H195=0,0,1))</f>
        <v>17.394000000000002</v>
      </c>
      <c r="I196" s="34">
        <f>(I24+I43+I62+I81+I100+I119+I138+I157+I176+I195)/(IF(I24=0,0,1)+IF(I43=0,0,1)+IF(I62=0,0,1)+IF(I81=0,0,1)+IF(I100=0,0,1)+IF(I119=0,0,1)+IF(I138=0,0,1)+IF(I157=0,0,1)+IF(I176=0,0,1)+IF(I195=0,0,1))</f>
        <v>73.962000000000018</v>
      </c>
      <c r="J196" s="34">
        <f>(J24+J43+J62+J81+J100+J119+J138+J157+J176+J195)/(IF(J24=0,0,1)+IF(J43=0,0,1)+IF(J62=0,0,1)+IF(J81=0,0,1)+IF(J100=0,0,1)+IF(J119=0,0,1)+IF(J138=0,0,1)+IF(J157=0,0,1)+IF(J176=0,0,1)+IF(J195=0,0,1))</f>
        <v>521.54099999999994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123.97</v>
      </c>
    </row>
  </sheetData>
  <mergeCells count="14"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81:D81"/>
    <mergeCell ref="C1:E1"/>
    <mergeCell ref="H1:K1"/>
    <mergeCell ref="H2:K2"/>
    <mergeCell ref="C43:D43"/>
    <mergeCell ref="C62:D62"/>
  </mergeCells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2026-08-30T16:01:38Z</cp:lastPrinted>
  <dcterms:created xsi:type="dcterms:W3CDTF">2022-05-16T14:23:56Z</dcterms:created>
  <dcterms:modified xsi:type="dcterms:W3CDTF">2026-09-07T11:49:06Z</dcterms:modified>
</cp:coreProperties>
</file>