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"/>
    </mc:Choice>
  </mc:AlternateContent>
  <bookViews>
    <workbookView xWindow="0" yWindow="0" windowWidth="23040" windowHeight="885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43" i="1" l="1"/>
  <c r="J81" i="1"/>
  <c r="G81" i="1"/>
  <c r="H62" i="1"/>
  <c r="H196" i="1" s="1"/>
  <c r="G43" i="1"/>
  <c r="G196" i="1" s="1"/>
  <c r="L195" i="1"/>
  <c r="I43" i="1"/>
  <c r="I196" i="1" s="1"/>
  <c r="L157" i="1"/>
  <c r="J195" i="1"/>
  <c r="L119" i="1"/>
  <c r="F196" i="1"/>
  <c r="L196" i="1" l="1"/>
  <c r="J196" i="1"/>
</calcChain>
</file>

<file path=xl/sharedStrings.xml><?xml version="1.0" encoding="utf-8"?>
<sst xmlns="http://schemas.openxmlformats.org/spreadsheetml/2006/main" count="302" uniqueCount="101">
  <si>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</si>
  <si>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</si>
  <si>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</si>
  <si>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</si>
  <si>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</si>
  <si>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</si>
  <si>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</si>
  <si>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</si>
  <si>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</si>
  <si>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</si>
  <si>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</si>
  <si>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</si>
  <si>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</si>
  <si>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</si>
  <si>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</si>
  <si>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</si>
  <si>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</si>
  <si>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</si>
  <si>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</si>
  <si>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</si>
  <si>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</si>
  <si>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</si>
  <si>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</si>
  <si>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</si>
  <si>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</si>
  <si>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</si>
  <si>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</si>
  <si>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</si>
  <si>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</si>
  <si>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</si>
  <si>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</si>
  <si>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</si>
  <si>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</si>
  <si>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</si>
  <si>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</si>
  <si>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</si>
  <si>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</si>
  <si>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</si>
  <si>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</si>
  <si>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</si>
  <si>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Чай с сахаром каркаде</t>
  </si>
  <si>
    <t>Плов из птицы</t>
  </si>
  <si>
    <t>Чай с сахаром и лимоном</t>
  </si>
  <si>
    <t>Хлеб пшеничный</t>
  </si>
  <si>
    <t>Чай с сахаром</t>
  </si>
  <si>
    <t>Хлеб ржано-пшеничный</t>
  </si>
  <si>
    <t>директор</t>
  </si>
  <si>
    <t>Печенье</t>
  </si>
  <si>
    <t>Макаронные изделия отварные</t>
  </si>
  <si>
    <t>Каша гречневая вязкая</t>
  </si>
  <si>
    <t>Яблоко</t>
  </si>
  <si>
    <t>Огурец соленый или огурец свежий</t>
  </si>
  <si>
    <t xml:space="preserve">Хлеб пшеничный </t>
  </si>
  <si>
    <t>Помидор соленый или помидор свежий</t>
  </si>
  <si>
    <t>МБОУ Кондрашовская СОШ</t>
  </si>
  <si>
    <t>Бендас</t>
  </si>
  <si>
    <t>Котлета из говядины рубленая с белокочанной капустой с соусом томатным 90/30</t>
  </si>
  <si>
    <t>Каша молочная овсяная со сливочным маслом</t>
  </si>
  <si>
    <t>Бутерброд с сыром 35/10/5</t>
  </si>
  <si>
    <t>Капуста квашеная</t>
  </si>
  <si>
    <t>ТТК №29</t>
  </si>
  <si>
    <t>ТТК №23</t>
  </si>
  <si>
    <t>ТТК №44</t>
  </si>
  <si>
    <t>ТТК №5</t>
  </si>
  <si>
    <t>ТТК №6</t>
  </si>
  <si>
    <t>ТТК №28</t>
  </si>
  <si>
    <t>ТТК №8</t>
  </si>
  <si>
    <t>ТТК №10</t>
  </si>
  <si>
    <t>ТТК №9</t>
  </si>
  <si>
    <t>Гречка по-купечески с курочкой</t>
  </si>
  <si>
    <t>ТТК №21</t>
  </si>
  <si>
    <t>ТТК №15</t>
  </si>
  <si>
    <t>ТТК №20</t>
  </si>
  <si>
    <t>конд.изделие</t>
  </si>
  <si>
    <t>ТТК №24</t>
  </si>
  <si>
    <t>Запеканка рисовая с творогом с соусом молочным сладким с ванилью 150/50</t>
  </si>
  <si>
    <t>ТТК № 34</t>
  </si>
  <si>
    <t>ТТК № 10а</t>
  </si>
  <si>
    <t>ТТК № 5</t>
  </si>
  <si>
    <t>ТТК №18</t>
  </si>
  <si>
    <t>Рыба, тушеная в томатном соусе</t>
  </si>
  <si>
    <t>ТТК №12</t>
  </si>
  <si>
    <t>Картофель отварной с маслом</t>
  </si>
  <si>
    <t>ТТК №36</t>
  </si>
  <si>
    <t>ТТК № 19</t>
  </si>
  <si>
    <t>Котлета куриная из птицы с соусом томатным 90/30</t>
  </si>
  <si>
    <t>ТТК №22</t>
  </si>
  <si>
    <t>Рагу из птицы</t>
  </si>
  <si>
    <t>ТТК №31</t>
  </si>
  <si>
    <t>Свекла с маслом</t>
  </si>
  <si>
    <t>ТТК №7</t>
  </si>
  <si>
    <t>ТТК №19</t>
  </si>
  <si>
    <t>ТТК №25</t>
  </si>
  <si>
    <t>Каша молочная манная со сливочным маслом</t>
  </si>
  <si>
    <t>ТТК №37</t>
  </si>
  <si>
    <t>ТТК №10а</t>
  </si>
  <si>
    <t>Тефтели из говядины с рисом с соусом томатным 90/30</t>
  </si>
  <si>
    <t>ТТК №2</t>
  </si>
  <si>
    <t>ТТК №30</t>
  </si>
  <si>
    <t>Свекла отварная</t>
  </si>
  <si>
    <t>ТТК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</si>
</sst>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1" fontId="5" fillId="2" borderId="2" xfId="0" applyNumberFormat="1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17" fontId="1" fillId="4" borderId="5" xfId="0" applyNumberFormat="1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1" fontId="5" fillId="2" borderId="2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Q185" sqref="Q185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73" t="s">
        <v>54</v>
      </c>
      <c r="D1" s="74"/>
      <c r="E1" s="74"/>
      <c r="F1" s="12" t="s">
        <v>16</v>
      </c>
      <c r="G1" s="2" t="s">
        <v>17</v>
      </c>
      <c r="H1" s="75" t="s">
        <v>46</v>
      </c>
      <c r="I1" s="75"/>
      <c r="J1" s="75"/>
      <c r="K1" s="75"/>
    </row>
    <row r="2" spans="1:12" ht="17.399999999999999" x14ac:dyDescent="0.25">
      <c r="A2" s="35" t="s">
        <v>6</v>
      </c>
      <c r="C2" s="2"/>
      <c r="G2" s="2" t="s">
        <v>18</v>
      </c>
      <c r="H2" s="75" t="s">
        <v>55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9.4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0" t="s">
        <v>56</v>
      </c>
      <c r="F6" s="57">
        <v>120</v>
      </c>
      <c r="G6" s="57">
        <v>11</v>
      </c>
      <c r="H6" s="57">
        <v>12.31</v>
      </c>
      <c r="I6" s="61">
        <v>22.6</v>
      </c>
      <c r="J6" s="57">
        <v>234.26</v>
      </c>
      <c r="K6" s="49" t="s">
        <v>60</v>
      </c>
      <c r="L6" s="39">
        <v>142.57</v>
      </c>
    </row>
    <row r="7" spans="1:12" ht="14.4" x14ac:dyDescent="0.3">
      <c r="A7" s="23"/>
      <c r="B7" s="15"/>
      <c r="C7" s="11"/>
      <c r="D7" s="65" t="s">
        <v>21</v>
      </c>
      <c r="E7" s="52" t="s">
        <v>48</v>
      </c>
      <c r="F7" s="58">
        <v>150</v>
      </c>
      <c r="G7" s="58">
        <v>4.5999999999999996</v>
      </c>
      <c r="H7" s="58">
        <v>5.2</v>
      </c>
      <c r="I7" s="62">
        <v>29.6</v>
      </c>
      <c r="J7" s="58">
        <v>183.6</v>
      </c>
      <c r="K7" s="51" t="s">
        <v>61</v>
      </c>
      <c r="L7" s="41"/>
    </row>
    <row r="8" spans="1:12" ht="14.4" x14ac:dyDescent="0.3">
      <c r="A8" s="23"/>
      <c r="B8" s="15"/>
      <c r="C8" s="11"/>
      <c r="D8" s="7" t="s">
        <v>22</v>
      </c>
      <c r="E8" s="54" t="s">
        <v>40</v>
      </c>
      <c r="F8" s="59">
        <v>200</v>
      </c>
      <c r="G8" s="59">
        <v>0.18</v>
      </c>
      <c r="H8" s="59">
        <v>0</v>
      </c>
      <c r="I8" s="63">
        <v>15</v>
      </c>
      <c r="J8" s="59">
        <v>58</v>
      </c>
      <c r="K8" s="53" t="s">
        <v>62</v>
      </c>
      <c r="L8" s="41"/>
    </row>
    <row r="9" spans="1:12" ht="14.4" x14ac:dyDescent="0.3">
      <c r="A9" s="23"/>
      <c r="B9" s="15"/>
      <c r="C9" s="11"/>
      <c r="D9" s="7" t="s">
        <v>23</v>
      </c>
      <c r="E9" s="54" t="s">
        <v>43</v>
      </c>
      <c r="F9" s="59">
        <v>30</v>
      </c>
      <c r="G9" s="59">
        <v>1.4</v>
      </c>
      <c r="H9" s="59">
        <v>0.1</v>
      </c>
      <c r="I9" s="63">
        <v>9</v>
      </c>
      <c r="J9" s="59">
        <v>42.6</v>
      </c>
      <c r="K9" s="53" t="s">
        <v>63</v>
      </c>
      <c r="L9" s="41"/>
    </row>
    <row r="10" spans="1:12" ht="14.4" x14ac:dyDescent="0.3">
      <c r="A10" s="23"/>
      <c r="B10" s="15"/>
      <c r="C10" s="11"/>
      <c r="D10" s="7" t="s">
        <v>23</v>
      </c>
      <c r="E10" s="54" t="s">
        <v>45</v>
      </c>
      <c r="F10" s="59">
        <v>20</v>
      </c>
      <c r="G10" s="59">
        <v>0.8</v>
      </c>
      <c r="H10" s="59">
        <v>0.1</v>
      </c>
      <c r="I10" s="63">
        <v>5.0999999999999996</v>
      </c>
      <c r="J10" s="59">
        <v>24.5</v>
      </c>
      <c r="K10" s="53" t="s">
        <v>64</v>
      </c>
      <c r="L10" s="41"/>
    </row>
    <row r="11" spans="1:12" ht="14.4" x14ac:dyDescent="0.3">
      <c r="A11" s="23"/>
      <c r="B11" s="15"/>
      <c r="C11" s="11"/>
      <c r="D11" s="7" t="s">
        <v>24</v>
      </c>
      <c r="E11" s="56"/>
      <c r="F11" s="60"/>
      <c r="G11" s="60"/>
      <c r="H11" s="60"/>
      <c r="I11" s="64"/>
      <c r="J11" s="60"/>
      <c r="K11" s="55"/>
      <c r="L11" s="41"/>
    </row>
    <row r="12" spans="1:12" ht="14.4" x14ac:dyDescent="0.3">
      <c r="A12" s="23"/>
      <c r="B12" s="15"/>
      <c r="C12" s="11"/>
      <c r="D12" s="67" t="s">
        <v>26</v>
      </c>
      <c r="E12" s="56" t="s">
        <v>51</v>
      </c>
      <c r="F12" s="60">
        <v>60</v>
      </c>
      <c r="G12" s="60">
        <v>0.5</v>
      </c>
      <c r="H12" s="60">
        <v>0.1</v>
      </c>
      <c r="I12" s="64">
        <v>1</v>
      </c>
      <c r="J12" s="60">
        <v>7.8</v>
      </c>
      <c r="K12" s="55" t="s">
        <v>65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142.57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76" t="s">
        <v>4</v>
      </c>
      <c r="D24" s="77"/>
      <c r="E24" s="31"/>
      <c r="F24" s="32">
        <f>F13+F23</f>
        <v>580</v>
      </c>
      <c r="G24" s="32">
        <f t="shared" ref="G24:J24" si="2">G13+G23</f>
        <v>18.48</v>
      </c>
      <c r="H24" s="32">
        <f t="shared" si="2"/>
        <v>17.810000000000006</v>
      </c>
      <c r="I24" s="32">
        <f t="shared" si="2"/>
        <v>82.3</v>
      </c>
      <c r="J24" s="32">
        <f t="shared" si="2"/>
        <v>550.76</v>
      </c>
      <c r="K24" s="32"/>
      <c r="L24" s="32">
        <f t="shared" ref="L24" si="3">L13+L23</f>
        <v>142.57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0" t="s">
        <v>57</v>
      </c>
      <c r="F25" s="57">
        <v>200</v>
      </c>
      <c r="G25" s="57">
        <v>7.6</v>
      </c>
      <c r="H25" s="57">
        <v>6.8</v>
      </c>
      <c r="I25" s="61">
        <v>25.5</v>
      </c>
      <c r="J25" s="57">
        <v>193.6</v>
      </c>
      <c r="K25" s="49" t="s">
        <v>66</v>
      </c>
      <c r="L25" s="39">
        <v>142.57</v>
      </c>
    </row>
    <row r="26" spans="1:12" ht="15" thickBot="1" x14ac:dyDescent="0.35">
      <c r="A26" s="14"/>
      <c r="B26" s="15"/>
      <c r="C26" s="11"/>
      <c r="D26" s="5" t="s">
        <v>21</v>
      </c>
      <c r="E26" s="52"/>
      <c r="F26" s="58"/>
      <c r="G26" s="58"/>
      <c r="H26" s="58"/>
      <c r="I26" s="62"/>
      <c r="J26" s="58"/>
      <c r="K26" s="51"/>
      <c r="L26" s="71"/>
    </row>
    <row r="27" spans="1:12" ht="14.4" x14ac:dyDescent="0.3">
      <c r="A27" s="14"/>
      <c r="B27" s="15"/>
      <c r="C27" s="11"/>
      <c r="D27" s="65" t="s">
        <v>22</v>
      </c>
      <c r="E27" s="52" t="s">
        <v>39</v>
      </c>
      <c r="F27" s="58">
        <v>200</v>
      </c>
      <c r="G27" s="58">
        <v>1.6</v>
      </c>
      <c r="H27" s="58">
        <v>1.6</v>
      </c>
      <c r="I27" s="62">
        <v>9.9</v>
      </c>
      <c r="J27" s="58">
        <v>59.9</v>
      </c>
      <c r="K27" s="51" t="s">
        <v>67</v>
      </c>
      <c r="L27" s="41"/>
    </row>
    <row r="28" spans="1:12" ht="14.4" x14ac:dyDescent="0.3">
      <c r="A28" s="14"/>
      <c r="B28" s="15"/>
      <c r="C28" s="11"/>
      <c r="D28" s="7" t="s">
        <v>23</v>
      </c>
      <c r="E28" s="54" t="s">
        <v>58</v>
      </c>
      <c r="F28" s="59">
        <v>50</v>
      </c>
      <c r="G28" s="59">
        <v>5</v>
      </c>
      <c r="H28" s="59">
        <v>7.3</v>
      </c>
      <c r="I28" s="63">
        <v>17.600000000000001</v>
      </c>
      <c r="J28" s="59">
        <v>156.69999999999999</v>
      </c>
      <c r="K28" s="53" t="s">
        <v>68</v>
      </c>
      <c r="L28" s="41"/>
    </row>
    <row r="29" spans="1:12" ht="14.4" x14ac:dyDescent="0.3">
      <c r="A29" s="14"/>
      <c r="B29" s="15"/>
      <c r="C29" s="11"/>
      <c r="D29" s="7" t="s">
        <v>23</v>
      </c>
      <c r="E29" s="54" t="s">
        <v>52</v>
      </c>
      <c r="F29" s="59">
        <v>50</v>
      </c>
      <c r="G29" s="59">
        <v>3.8</v>
      </c>
      <c r="H29" s="59">
        <v>0.3</v>
      </c>
      <c r="I29" s="63">
        <v>25.1</v>
      </c>
      <c r="J29" s="59">
        <v>118.4</v>
      </c>
      <c r="K29" s="53" t="s">
        <v>64</v>
      </c>
      <c r="L29" s="41"/>
    </row>
    <row r="30" spans="1:12" ht="14.4" x14ac:dyDescent="0.3">
      <c r="A30" s="14"/>
      <c r="B30" s="15"/>
      <c r="C30" s="11"/>
      <c r="D30" s="7" t="s">
        <v>24</v>
      </c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142.57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4">SUM(G33:G41)</f>
        <v>0</v>
      </c>
      <c r="H42" s="19">
        <f t="shared" ref="H42" si="5">SUM(H33:H41)</f>
        <v>0</v>
      </c>
      <c r="I42" s="19">
        <f t="shared" ref="I42" si="6">SUM(I33:I41)</f>
        <v>0</v>
      </c>
      <c r="J42" s="19">
        <f t="shared" ref="J42:L42" si="7">SUM(J33:J41)</f>
        <v>0</v>
      </c>
      <c r="K42" s="25"/>
      <c r="L42" s="19">
        <f t="shared" si="7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6" t="s">
        <v>4</v>
      </c>
      <c r="D43" s="77"/>
      <c r="E43" s="31"/>
      <c r="F43" s="32">
        <f>F32+F42</f>
        <v>500</v>
      </c>
      <c r="G43" s="32">
        <f t="shared" ref="G43" si="8">G32+G42</f>
        <v>18</v>
      </c>
      <c r="H43" s="32">
        <f t="shared" ref="H43" si="9">H32+H42</f>
        <v>16</v>
      </c>
      <c r="I43" s="32">
        <f t="shared" ref="I43" si="10">I32+I42</f>
        <v>78.099999999999994</v>
      </c>
      <c r="J43" s="32">
        <f t="shared" ref="J43:L43" si="11">J32+J42</f>
        <v>528.6</v>
      </c>
      <c r="K43" s="32"/>
      <c r="L43" s="32">
        <f t="shared" si="11"/>
        <v>142.57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50" t="s">
        <v>69</v>
      </c>
      <c r="F44" s="57">
        <v>200</v>
      </c>
      <c r="G44" s="57">
        <v>13.5</v>
      </c>
      <c r="H44" s="57">
        <v>13.2</v>
      </c>
      <c r="I44" s="61">
        <v>26.21</v>
      </c>
      <c r="J44" s="57">
        <v>277.64</v>
      </c>
      <c r="K44" s="49" t="s">
        <v>70</v>
      </c>
      <c r="L44" s="39">
        <v>142.57</v>
      </c>
    </row>
    <row r="45" spans="1:12" ht="14.4" x14ac:dyDescent="0.3">
      <c r="A45" s="23"/>
      <c r="B45" s="15"/>
      <c r="C45" s="11"/>
      <c r="D45" s="5" t="s">
        <v>21</v>
      </c>
      <c r="E45" s="54"/>
      <c r="F45" s="59"/>
      <c r="G45" s="59"/>
      <c r="H45" s="59"/>
      <c r="I45" s="63"/>
      <c r="J45" s="59"/>
      <c r="K45" s="53"/>
      <c r="L45" s="41"/>
    </row>
    <row r="46" spans="1:12" ht="14.4" x14ac:dyDescent="0.3">
      <c r="A46" s="23"/>
      <c r="B46" s="15"/>
      <c r="C46" s="11"/>
      <c r="D46" s="7" t="s">
        <v>22</v>
      </c>
      <c r="E46" s="54" t="s">
        <v>42</v>
      </c>
      <c r="F46" s="59">
        <v>200</v>
      </c>
      <c r="G46" s="59">
        <v>0.3</v>
      </c>
      <c r="H46" s="59">
        <v>0</v>
      </c>
      <c r="I46" s="63">
        <v>15.2</v>
      </c>
      <c r="J46" s="59">
        <v>60</v>
      </c>
      <c r="K46" s="53" t="s">
        <v>71</v>
      </c>
      <c r="L46" s="41"/>
    </row>
    <row r="47" spans="1:12" ht="14.4" x14ac:dyDescent="0.3">
      <c r="A47" s="23"/>
      <c r="B47" s="15"/>
      <c r="C47" s="11"/>
      <c r="D47" s="7" t="s">
        <v>23</v>
      </c>
      <c r="E47" s="54" t="s">
        <v>43</v>
      </c>
      <c r="F47" s="59">
        <v>30</v>
      </c>
      <c r="G47" s="59">
        <v>2.2999999999999998</v>
      </c>
      <c r="H47" s="59">
        <v>0.2</v>
      </c>
      <c r="I47" s="63">
        <v>15.1</v>
      </c>
      <c r="J47" s="59">
        <v>71.099999999999994</v>
      </c>
      <c r="K47" s="53" t="s">
        <v>63</v>
      </c>
      <c r="L47" s="41"/>
    </row>
    <row r="48" spans="1:12" ht="14.4" x14ac:dyDescent="0.3">
      <c r="A48" s="23"/>
      <c r="B48" s="15"/>
      <c r="C48" s="11"/>
      <c r="D48" s="7" t="s">
        <v>73</v>
      </c>
      <c r="E48" s="54" t="s">
        <v>47</v>
      </c>
      <c r="F48" s="59">
        <v>30</v>
      </c>
      <c r="G48" s="59">
        <v>1.8</v>
      </c>
      <c r="H48" s="59">
        <v>5.5</v>
      </c>
      <c r="I48" s="63">
        <v>12.6</v>
      </c>
      <c r="J48" s="59">
        <v>107.5</v>
      </c>
      <c r="K48" s="53" t="s">
        <v>74</v>
      </c>
      <c r="L48" s="41"/>
    </row>
    <row r="49" spans="1:12" ht="14.4" x14ac:dyDescent="0.3">
      <c r="A49" s="23"/>
      <c r="B49" s="15"/>
      <c r="C49" s="11"/>
      <c r="D49" s="67" t="s">
        <v>26</v>
      </c>
      <c r="E49" s="68" t="s">
        <v>59</v>
      </c>
      <c r="F49" s="60">
        <v>60</v>
      </c>
      <c r="G49" s="60">
        <v>1.1000000000000001</v>
      </c>
      <c r="H49" s="60">
        <v>0.1</v>
      </c>
      <c r="I49" s="64">
        <v>1.8</v>
      </c>
      <c r="J49" s="60">
        <v>13.4</v>
      </c>
      <c r="K49" s="55" t="s">
        <v>72</v>
      </c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19.000000000000004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142.57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2">SUM(G52:G60)</f>
        <v>0</v>
      </c>
      <c r="H61" s="19">
        <f t="shared" ref="H61" si="13">SUM(H52:H60)</f>
        <v>0</v>
      </c>
      <c r="I61" s="19">
        <f t="shared" ref="I61" si="14">SUM(I52:I60)</f>
        <v>0</v>
      </c>
      <c r="J61" s="19">
        <f t="shared" ref="J61:L61" si="15">SUM(J52:J60)</f>
        <v>0</v>
      </c>
      <c r="K61" s="25"/>
      <c r="L61" s="19">
        <f t="shared" si="1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6" t="s">
        <v>4</v>
      </c>
      <c r="D62" s="77"/>
      <c r="E62" s="31"/>
      <c r="F62" s="32">
        <f>F51+F61</f>
        <v>520</v>
      </c>
      <c r="G62" s="32">
        <f t="shared" ref="G62" si="16">G51+G61</f>
        <v>19.000000000000004</v>
      </c>
      <c r="H62" s="32">
        <f t="shared" ref="H62" si="17">H51+H61</f>
        <v>19</v>
      </c>
      <c r="I62" s="32">
        <f t="shared" ref="I62" si="18">I51+I61</f>
        <v>70.91</v>
      </c>
      <c r="J62" s="32">
        <f t="shared" ref="J62:L62" si="19">J51+J61</f>
        <v>529.64</v>
      </c>
      <c r="K62" s="32"/>
      <c r="L62" s="32">
        <f t="shared" si="19"/>
        <v>142.57</v>
      </c>
    </row>
    <row r="63" spans="1:12" ht="29.4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0" t="s">
        <v>75</v>
      </c>
      <c r="F63" s="57">
        <v>200</v>
      </c>
      <c r="G63" s="57">
        <v>10.26</v>
      </c>
      <c r="H63" s="57">
        <v>12.8</v>
      </c>
      <c r="I63" s="61">
        <v>36.299999999999997</v>
      </c>
      <c r="J63" s="57">
        <v>301.3</v>
      </c>
      <c r="K63" s="49" t="s">
        <v>76</v>
      </c>
      <c r="L63" s="39">
        <v>142.57</v>
      </c>
    </row>
    <row r="64" spans="1:12" ht="14.4" x14ac:dyDescent="0.3">
      <c r="A64" s="23"/>
      <c r="B64" s="15"/>
      <c r="C64" s="11"/>
      <c r="D64" s="65" t="s">
        <v>21</v>
      </c>
      <c r="E64" s="52"/>
      <c r="F64" s="58"/>
      <c r="G64" s="58"/>
      <c r="H64" s="58"/>
      <c r="I64" s="62"/>
      <c r="J64" s="58"/>
      <c r="K64" s="51"/>
      <c r="L64" s="41"/>
    </row>
    <row r="65" spans="1:12" ht="14.4" x14ac:dyDescent="0.3">
      <c r="A65" s="23"/>
      <c r="B65" s="15"/>
      <c r="C65" s="11"/>
      <c r="D65" s="7" t="s">
        <v>22</v>
      </c>
      <c r="E65" s="54" t="s">
        <v>39</v>
      </c>
      <c r="F65" s="59">
        <v>200</v>
      </c>
      <c r="G65" s="59">
        <v>3</v>
      </c>
      <c r="H65" s="59">
        <v>3.1</v>
      </c>
      <c r="I65" s="63">
        <v>12.1</v>
      </c>
      <c r="J65" s="59">
        <v>89</v>
      </c>
      <c r="K65" s="53" t="s">
        <v>77</v>
      </c>
      <c r="L65" s="41"/>
    </row>
    <row r="66" spans="1:12" ht="14.4" x14ac:dyDescent="0.3">
      <c r="A66" s="23"/>
      <c r="B66" s="15"/>
      <c r="C66" s="11"/>
      <c r="D66" s="7" t="s">
        <v>23</v>
      </c>
      <c r="E66" s="54" t="s">
        <v>43</v>
      </c>
      <c r="F66" s="59">
        <v>30</v>
      </c>
      <c r="G66" s="59">
        <v>2.2999999999999998</v>
      </c>
      <c r="H66" s="59">
        <v>0.2</v>
      </c>
      <c r="I66" s="63">
        <v>15.1</v>
      </c>
      <c r="J66" s="59">
        <v>71.099999999999994</v>
      </c>
      <c r="K66" s="53" t="s">
        <v>78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50</v>
      </c>
      <c r="F67" s="69">
        <v>120</v>
      </c>
      <c r="G67" s="72">
        <v>0.5</v>
      </c>
      <c r="H67" s="72">
        <v>0.5</v>
      </c>
      <c r="I67" s="72">
        <v>11.8</v>
      </c>
      <c r="J67" s="72">
        <v>56.4</v>
      </c>
      <c r="K67" s="42" t="s">
        <v>79</v>
      </c>
      <c r="L67" s="41"/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20">SUM(G63:G69)</f>
        <v>16.059999999999999</v>
      </c>
      <c r="H70" s="19">
        <f t="shared" ref="H70" si="21">SUM(H63:H69)</f>
        <v>16.600000000000001</v>
      </c>
      <c r="I70" s="19">
        <f t="shared" ref="I70" si="22">SUM(I63:I69)</f>
        <v>75.3</v>
      </c>
      <c r="J70" s="19">
        <f t="shared" ref="J70:L70" si="23">SUM(J63:J69)</f>
        <v>517.79999999999995</v>
      </c>
      <c r="K70" s="25"/>
      <c r="L70" s="19">
        <f t="shared" si="23"/>
        <v>142.57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4">SUM(G71:G79)</f>
        <v>0</v>
      </c>
      <c r="H80" s="19">
        <f t="shared" ref="H80" si="25">SUM(H71:H79)</f>
        <v>0</v>
      </c>
      <c r="I80" s="19">
        <f t="shared" ref="I80" si="26">SUM(I71:I79)</f>
        <v>0</v>
      </c>
      <c r="J80" s="19">
        <f t="shared" ref="J80:L80" si="27">SUM(J71:J79)</f>
        <v>0</v>
      </c>
      <c r="K80" s="25"/>
      <c r="L80" s="19">
        <f t="shared" si="2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6" t="s">
        <v>4</v>
      </c>
      <c r="D81" s="77"/>
      <c r="E81" s="31"/>
      <c r="F81" s="32">
        <f>F70+F80</f>
        <v>550</v>
      </c>
      <c r="G81" s="32">
        <f t="shared" ref="G81" si="28">G70+G80</f>
        <v>16.059999999999999</v>
      </c>
      <c r="H81" s="32">
        <f t="shared" ref="H81" si="29">H70+H80</f>
        <v>16.600000000000001</v>
      </c>
      <c r="I81" s="32">
        <f t="shared" ref="I81" si="30">I70+I80</f>
        <v>75.3</v>
      </c>
      <c r="J81" s="32">
        <f t="shared" ref="J81:L81" si="31">J70+J80</f>
        <v>517.79999999999995</v>
      </c>
      <c r="K81" s="32"/>
      <c r="L81" s="32">
        <f t="shared" si="31"/>
        <v>142.57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0" t="s">
        <v>80</v>
      </c>
      <c r="F82" s="57">
        <v>90</v>
      </c>
      <c r="G82" s="57">
        <v>12.4</v>
      </c>
      <c r="H82" s="57">
        <v>12</v>
      </c>
      <c r="I82" s="61">
        <v>13</v>
      </c>
      <c r="J82" s="57">
        <v>200.1</v>
      </c>
      <c r="K82" s="49" t="s">
        <v>81</v>
      </c>
      <c r="L82" s="39">
        <v>142.57</v>
      </c>
    </row>
    <row r="83" spans="1:12" ht="14.4" x14ac:dyDescent="0.3">
      <c r="A83" s="23"/>
      <c r="B83" s="15"/>
      <c r="C83" s="11"/>
      <c r="D83" s="5" t="s">
        <v>21</v>
      </c>
      <c r="E83" s="79" t="s">
        <v>82</v>
      </c>
      <c r="F83" s="58">
        <v>160</v>
      </c>
      <c r="G83" s="58">
        <v>3.2</v>
      </c>
      <c r="H83" s="58">
        <v>5.8</v>
      </c>
      <c r="I83" s="62">
        <v>26</v>
      </c>
      <c r="J83" s="58">
        <v>169.7</v>
      </c>
      <c r="K83" s="80" t="s">
        <v>83</v>
      </c>
      <c r="L83" s="41"/>
    </row>
    <row r="84" spans="1:12" ht="14.4" x14ac:dyDescent="0.3">
      <c r="A84" s="23"/>
      <c r="B84" s="15"/>
      <c r="C84" s="11"/>
      <c r="D84" s="7" t="s">
        <v>22</v>
      </c>
      <c r="E84" s="54" t="s">
        <v>44</v>
      </c>
      <c r="F84" s="59">
        <v>200</v>
      </c>
      <c r="G84" s="59">
        <v>0.2</v>
      </c>
      <c r="H84" s="59">
        <v>0</v>
      </c>
      <c r="I84" s="63">
        <v>15</v>
      </c>
      <c r="J84" s="59">
        <v>58</v>
      </c>
      <c r="K84" s="81" t="s">
        <v>84</v>
      </c>
      <c r="L84" s="41"/>
    </row>
    <row r="85" spans="1:12" ht="14.4" x14ac:dyDescent="0.3">
      <c r="A85" s="23"/>
      <c r="B85" s="15"/>
      <c r="C85" s="11"/>
      <c r="D85" s="7" t="s">
        <v>23</v>
      </c>
      <c r="E85" s="82" t="s">
        <v>43</v>
      </c>
      <c r="F85" s="59">
        <v>50</v>
      </c>
      <c r="G85" s="59">
        <v>3.8</v>
      </c>
      <c r="H85" s="59">
        <v>0.3</v>
      </c>
      <c r="I85" s="63">
        <v>25.1</v>
      </c>
      <c r="J85" s="59">
        <v>118.4</v>
      </c>
      <c r="K85" s="81" t="s">
        <v>78</v>
      </c>
      <c r="L85" s="41"/>
    </row>
    <row r="86" spans="1:12" ht="14.4" x14ac:dyDescent="0.3">
      <c r="A86" s="23"/>
      <c r="B86" s="15"/>
      <c r="C86" s="11"/>
      <c r="D86" s="7" t="s">
        <v>24</v>
      </c>
      <c r="E86" s="54"/>
      <c r="F86" s="59"/>
      <c r="G86" s="59"/>
      <c r="H86" s="59"/>
      <c r="I86" s="63"/>
      <c r="J86" s="59"/>
      <c r="K86" s="53"/>
      <c r="L86" s="41"/>
    </row>
    <row r="87" spans="1:12" ht="14.4" x14ac:dyDescent="0.3">
      <c r="A87" s="23"/>
      <c r="B87" s="15"/>
      <c r="C87" s="11"/>
      <c r="D87" s="83" t="s">
        <v>26</v>
      </c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19.600000000000001</v>
      </c>
      <c r="H89" s="19">
        <f>SUM(H82:H88)</f>
        <v>18.100000000000001</v>
      </c>
      <c r="I89" s="19">
        <f>SUM(I82:I88)</f>
        <v>79.099999999999994</v>
      </c>
      <c r="J89" s="19">
        <f>SUM(J82:J88)</f>
        <v>546.19999999999993</v>
      </c>
      <c r="K89" s="25"/>
      <c r="L89" s="19">
        <f>SUM(L82:L88)</f>
        <v>142.57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2">SUM(G90:G98)</f>
        <v>0</v>
      </c>
      <c r="H99" s="19">
        <f t="shared" ref="H99" si="33">SUM(H90:H98)</f>
        <v>0</v>
      </c>
      <c r="I99" s="19">
        <f t="shared" ref="I99" si="34">SUM(I90:I98)</f>
        <v>0</v>
      </c>
      <c r="J99" s="19">
        <f t="shared" ref="J99:L99" si="35">SUM(J90:J98)</f>
        <v>0</v>
      </c>
      <c r="K99" s="25"/>
      <c r="L99" s="19">
        <f t="shared" si="35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76" t="s">
        <v>4</v>
      </c>
      <c r="D100" s="77"/>
      <c r="E100" s="31"/>
      <c r="F100" s="32">
        <f>F89+F99</f>
        <v>500</v>
      </c>
      <c r="G100" s="32">
        <f t="shared" ref="G100" si="36">G89+G99</f>
        <v>19.600000000000001</v>
      </c>
      <c r="H100" s="32">
        <f t="shared" ref="H100" si="37">H89+H99</f>
        <v>18.100000000000001</v>
      </c>
      <c r="I100" s="32">
        <f t="shared" ref="I100" si="38">I89+I99</f>
        <v>79.099999999999994</v>
      </c>
      <c r="J100" s="32">
        <f t="shared" ref="J100:L100" si="39">J89+J99</f>
        <v>546.19999999999993</v>
      </c>
      <c r="K100" s="32"/>
      <c r="L100" s="32">
        <f t="shared" si="39"/>
        <v>142.57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84" t="s">
        <v>85</v>
      </c>
      <c r="F101" s="57">
        <v>120</v>
      </c>
      <c r="G101" s="57">
        <v>10.3</v>
      </c>
      <c r="H101" s="57">
        <v>12.3</v>
      </c>
      <c r="I101" s="61">
        <v>13.1</v>
      </c>
      <c r="J101" s="57">
        <v>204.4</v>
      </c>
      <c r="K101" s="85" t="s">
        <v>86</v>
      </c>
      <c r="L101" s="39">
        <v>142.57</v>
      </c>
    </row>
    <row r="102" spans="1:12" ht="14.4" x14ac:dyDescent="0.3">
      <c r="A102" s="23"/>
      <c r="B102" s="15"/>
      <c r="C102" s="11"/>
      <c r="D102" s="5" t="s">
        <v>21</v>
      </c>
      <c r="E102" s="79" t="s">
        <v>48</v>
      </c>
      <c r="F102" s="58">
        <v>150</v>
      </c>
      <c r="G102" s="58">
        <v>4.5999999999999996</v>
      </c>
      <c r="H102" s="58">
        <v>5.2</v>
      </c>
      <c r="I102" s="62">
        <v>29.6</v>
      </c>
      <c r="J102" s="58">
        <v>183.6</v>
      </c>
      <c r="K102" s="80" t="s">
        <v>61</v>
      </c>
      <c r="L102" s="41"/>
    </row>
    <row r="103" spans="1:12" ht="14.4" x14ac:dyDescent="0.3">
      <c r="A103" s="23"/>
      <c r="B103" s="15"/>
      <c r="C103" s="11"/>
      <c r="D103" s="7" t="s">
        <v>22</v>
      </c>
      <c r="E103" s="54" t="s">
        <v>42</v>
      </c>
      <c r="F103" s="59">
        <v>200</v>
      </c>
      <c r="G103" s="59">
        <v>0.3</v>
      </c>
      <c r="H103" s="59">
        <v>0</v>
      </c>
      <c r="I103" s="63">
        <v>15.2</v>
      </c>
      <c r="J103" s="59">
        <v>60</v>
      </c>
      <c r="K103" s="81" t="s">
        <v>71</v>
      </c>
      <c r="L103" s="41"/>
    </row>
    <row r="104" spans="1:12" ht="14.4" x14ac:dyDescent="0.3">
      <c r="A104" s="23"/>
      <c r="B104" s="15"/>
      <c r="C104" s="11"/>
      <c r="D104" s="7" t="s">
        <v>23</v>
      </c>
      <c r="E104" s="82" t="s">
        <v>43</v>
      </c>
      <c r="F104" s="59">
        <v>30</v>
      </c>
      <c r="G104" s="59">
        <v>2.2999999999999998</v>
      </c>
      <c r="H104" s="59">
        <v>0.2</v>
      </c>
      <c r="I104" s="63">
        <v>15.1</v>
      </c>
      <c r="J104" s="59">
        <v>71.099999999999994</v>
      </c>
      <c r="K104" s="81" t="s">
        <v>63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54"/>
      <c r="F105" s="59"/>
      <c r="G105" s="59"/>
      <c r="H105" s="59"/>
      <c r="I105" s="63"/>
      <c r="J105" s="59"/>
      <c r="K105" s="53"/>
      <c r="L105" s="41"/>
    </row>
    <row r="106" spans="1:12" ht="14.4" x14ac:dyDescent="0.3">
      <c r="A106" s="23"/>
      <c r="B106" s="15"/>
      <c r="C106" s="11"/>
      <c r="D106" s="66" t="s">
        <v>26</v>
      </c>
      <c r="E106" s="86" t="s">
        <v>51</v>
      </c>
      <c r="F106" s="70">
        <v>60</v>
      </c>
      <c r="G106" s="72">
        <v>0.5</v>
      </c>
      <c r="H106" s="72">
        <v>0.1</v>
      </c>
      <c r="I106" s="72">
        <v>1</v>
      </c>
      <c r="J106" s="72">
        <v>7.8</v>
      </c>
      <c r="K106" s="87" t="s">
        <v>65</v>
      </c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40">SUM(G101:G107)</f>
        <v>18</v>
      </c>
      <c r="H108" s="19">
        <f t="shared" si="40"/>
        <v>17.8</v>
      </c>
      <c r="I108" s="19">
        <f t="shared" si="40"/>
        <v>74</v>
      </c>
      <c r="J108" s="19">
        <f t="shared" si="40"/>
        <v>526.9</v>
      </c>
      <c r="K108" s="25"/>
      <c r="L108" s="19">
        <f t="shared" ref="L108" si="41">SUM(L101:L107)</f>
        <v>142.57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2">SUM(G109:G117)</f>
        <v>0</v>
      </c>
      <c r="H118" s="19">
        <f t="shared" si="42"/>
        <v>0</v>
      </c>
      <c r="I118" s="19">
        <f t="shared" si="42"/>
        <v>0</v>
      </c>
      <c r="J118" s="19">
        <f t="shared" si="42"/>
        <v>0</v>
      </c>
      <c r="K118" s="25"/>
      <c r="L118" s="19">
        <f t="shared" ref="L118" si="43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76" t="s">
        <v>4</v>
      </c>
      <c r="D119" s="77"/>
      <c r="E119" s="31"/>
      <c r="F119" s="32">
        <f>F108+F118</f>
        <v>560</v>
      </c>
      <c r="G119" s="32">
        <f t="shared" ref="G119" si="44">G108+G118</f>
        <v>18</v>
      </c>
      <c r="H119" s="32">
        <f t="shared" ref="H119" si="45">H108+H118</f>
        <v>17.8</v>
      </c>
      <c r="I119" s="32">
        <f t="shared" ref="I119" si="46">I108+I118</f>
        <v>74</v>
      </c>
      <c r="J119" s="32">
        <f t="shared" ref="J119:L119" si="47">J108+J118</f>
        <v>526.9</v>
      </c>
      <c r="K119" s="32"/>
      <c r="L119" s="32">
        <f t="shared" si="47"/>
        <v>142.57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84" t="s">
        <v>87</v>
      </c>
      <c r="F120" s="57">
        <v>200</v>
      </c>
      <c r="G120" s="57">
        <v>13.26</v>
      </c>
      <c r="H120" s="57">
        <v>16.579999999999998</v>
      </c>
      <c r="I120" s="61">
        <v>26.63</v>
      </c>
      <c r="J120" s="57">
        <v>288.20999999999998</v>
      </c>
      <c r="K120" s="85" t="s">
        <v>88</v>
      </c>
      <c r="L120" s="39">
        <v>142.57</v>
      </c>
    </row>
    <row r="121" spans="1:12" ht="14.4" x14ac:dyDescent="0.3">
      <c r="A121" s="14"/>
      <c r="B121" s="15"/>
      <c r="C121" s="11"/>
      <c r="D121" s="65" t="s">
        <v>21</v>
      </c>
      <c r="E121" s="52"/>
      <c r="F121" s="58"/>
      <c r="G121" s="58"/>
      <c r="H121" s="58"/>
      <c r="I121" s="62"/>
      <c r="J121" s="58"/>
      <c r="K121" s="51"/>
      <c r="L121" s="41"/>
    </row>
    <row r="122" spans="1:12" ht="14.4" x14ac:dyDescent="0.3">
      <c r="A122" s="14"/>
      <c r="B122" s="15"/>
      <c r="C122" s="11"/>
      <c r="D122" s="7" t="s">
        <v>22</v>
      </c>
      <c r="E122" s="82" t="s">
        <v>40</v>
      </c>
      <c r="F122" s="59">
        <v>200</v>
      </c>
      <c r="G122" s="59">
        <v>0.18</v>
      </c>
      <c r="H122" s="59">
        <v>0</v>
      </c>
      <c r="I122" s="63">
        <v>15</v>
      </c>
      <c r="J122" s="59">
        <v>58</v>
      </c>
      <c r="K122" s="81" t="s">
        <v>62</v>
      </c>
      <c r="L122" s="41"/>
    </row>
    <row r="123" spans="1:12" ht="14.4" x14ac:dyDescent="0.3">
      <c r="A123" s="14"/>
      <c r="B123" s="15"/>
      <c r="C123" s="11"/>
      <c r="D123" s="7" t="s">
        <v>23</v>
      </c>
      <c r="E123" s="54" t="s">
        <v>43</v>
      </c>
      <c r="F123" s="59">
        <v>50</v>
      </c>
      <c r="G123" s="59">
        <v>3.8</v>
      </c>
      <c r="H123" s="59">
        <v>0.3</v>
      </c>
      <c r="I123" s="63">
        <v>25.1</v>
      </c>
      <c r="J123" s="59">
        <v>118.4</v>
      </c>
      <c r="K123" s="81" t="s">
        <v>63</v>
      </c>
      <c r="L123" s="41"/>
    </row>
    <row r="124" spans="1:12" ht="14.4" x14ac:dyDescent="0.3">
      <c r="A124" s="14"/>
      <c r="B124" s="15"/>
      <c r="C124" s="11"/>
      <c r="D124" s="7" t="s">
        <v>24</v>
      </c>
      <c r="E124" s="54"/>
      <c r="F124" s="59"/>
      <c r="G124" s="59"/>
      <c r="H124" s="59"/>
      <c r="I124" s="63"/>
      <c r="J124" s="59"/>
      <c r="K124" s="53"/>
      <c r="L124" s="41"/>
    </row>
    <row r="125" spans="1:12" ht="14.4" x14ac:dyDescent="0.3">
      <c r="A125" s="14"/>
      <c r="B125" s="15"/>
      <c r="C125" s="11"/>
      <c r="D125" s="67" t="s">
        <v>26</v>
      </c>
      <c r="E125" s="88" t="s">
        <v>89</v>
      </c>
      <c r="F125" s="60">
        <v>60</v>
      </c>
      <c r="G125" s="60">
        <v>0.96</v>
      </c>
      <c r="H125" s="60">
        <v>2.6</v>
      </c>
      <c r="I125" s="64">
        <v>6.06</v>
      </c>
      <c r="J125" s="60">
        <v>58.2</v>
      </c>
      <c r="K125" s="89" t="s">
        <v>90</v>
      </c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48">SUM(G120:G126)</f>
        <v>18.2</v>
      </c>
      <c r="H127" s="19">
        <f t="shared" si="48"/>
        <v>19.48</v>
      </c>
      <c r="I127" s="19">
        <f t="shared" si="48"/>
        <v>72.789999999999992</v>
      </c>
      <c r="J127" s="19">
        <f t="shared" si="48"/>
        <v>522.81000000000006</v>
      </c>
      <c r="K127" s="25"/>
      <c r="L127" s="19">
        <f t="shared" ref="L127" si="49">SUM(L120:L126)</f>
        <v>142.57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0">SUM(G128:G136)</f>
        <v>0</v>
      </c>
      <c r="H137" s="19">
        <f t="shared" si="50"/>
        <v>0</v>
      </c>
      <c r="I137" s="19">
        <f t="shared" si="50"/>
        <v>0</v>
      </c>
      <c r="J137" s="19">
        <f t="shared" si="50"/>
        <v>0</v>
      </c>
      <c r="K137" s="25"/>
      <c r="L137" s="19">
        <f t="shared" ref="L137" si="51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76" t="s">
        <v>4</v>
      </c>
      <c r="D138" s="77"/>
      <c r="E138" s="31"/>
      <c r="F138" s="32">
        <f>F127+F137</f>
        <v>510</v>
      </c>
      <c r="G138" s="32">
        <f t="shared" ref="G138" si="52">G127+G137</f>
        <v>18.2</v>
      </c>
      <c r="H138" s="32">
        <f t="shared" ref="H138" si="53">H127+H137</f>
        <v>19.48</v>
      </c>
      <c r="I138" s="32">
        <f t="shared" ref="I138" si="54">I127+I137</f>
        <v>72.789999999999992</v>
      </c>
      <c r="J138" s="32">
        <f t="shared" ref="J138:L138" si="55">J127+J137</f>
        <v>522.81000000000006</v>
      </c>
      <c r="K138" s="32"/>
      <c r="L138" s="32">
        <f t="shared" si="55"/>
        <v>142.57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84" t="s">
        <v>41</v>
      </c>
      <c r="F139" s="57">
        <v>180</v>
      </c>
      <c r="G139" s="57">
        <v>12.6</v>
      </c>
      <c r="H139" s="57">
        <v>15.6</v>
      </c>
      <c r="I139" s="61">
        <v>32.6</v>
      </c>
      <c r="J139" s="57">
        <v>317.5</v>
      </c>
      <c r="K139" s="85" t="s">
        <v>70</v>
      </c>
      <c r="L139" s="39">
        <v>142.57</v>
      </c>
    </row>
    <row r="140" spans="1:12" ht="14.4" x14ac:dyDescent="0.3">
      <c r="A140" s="23"/>
      <c r="B140" s="15"/>
      <c r="C140" s="11"/>
      <c r="D140" s="5" t="s">
        <v>21</v>
      </c>
      <c r="E140" s="52"/>
      <c r="F140" s="58"/>
      <c r="G140" s="58"/>
      <c r="H140" s="58"/>
      <c r="I140" s="62"/>
      <c r="J140" s="58"/>
      <c r="K140" s="51"/>
      <c r="L140" s="41"/>
    </row>
    <row r="141" spans="1:12" ht="14.4" x14ac:dyDescent="0.3">
      <c r="A141" s="23"/>
      <c r="B141" s="15"/>
      <c r="C141" s="11"/>
      <c r="D141" s="7" t="s">
        <v>22</v>
      </c>
      <c r="E141" s="54" t="s">
        <v>44</v>
      </c>
      <c r="F141" s="59">
        <v>200</v>
      </c>
      <c r="G141" s="59">
        <v>0.2</v>
      </c>
      <c r="H141" s="59">
        <v>0</v>
      </c>
      <c r="I141" s="63">
        <v>15</v>
      </c>
      <c r="J141" s="59">
        <v>58</v>
      </c>
      <c r="K141" s="81" t="s">
        <v>91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54" t="s">
        <v>43</v>
      </c>
      <c r="F142" s="59">
        <v>30</v>
      </c>
      <c r="G142" s="59">
        <v>2.2999999999999998</v>
      </c>
      <c r="H142" s="59">
        <v>0.2</v>
      </c>
      <c r="I142" s="63">
        <v>15.1</v>
      </c>
      <c r="J142" s="59">
        <v>71.099999999999994</v>
      </c>
      <c r="K142" s="81" t="s">
        <v>63</v>
      </c>
      <c r="L142" s="41"/>
    </row>
    <row r="143" spans="1:12" ht="15.75" customHeight="1" x14ac:dyDescent="0.3">
      <c r="A143" s="23"/>
      <c r="B143" s="15"/>
      <c r="C143" s="11"/>
      <c r="D143" s="7" t="s">
        <v>23</v>
      </c>
      <c r="E143" s="82" t="s">
        <v>45</v>
      </c>
      <c r="F143" s="59">
        <v>20</v>
      </c>
      <c r="G143" s="59">
        <v>1.3</v>
      </c>
      <c r="H143" s="59">
        <v>0.2</v>
      </c>
      <c r="I143" s="63">
        <v>8.5</v>
      </c>
      <c r="J143" s="59">
        <v>40.799999999999997</v>
      </c>
      <c r="K143" s="81" t="s">
        <v>64</v>
      </c>
      <c r="L143" s="41"/>
    </row>
    <row r="144" spans="1:12" ht="14.4" x14ac:dyDescent="0.3">
      <c r="A144" s="23"/>
      <c r="B144" s="15"/>
      <c r="C144" s="11"/>
      <c r="D144" s="7" t="s">
        <v>24</v>
      </c>
      <c r="E144" s="54"/>
      <c r="F144" s="59"/>
      <c r="G144" s="59"/>
      <c r="H144" s="59"/>
      <c r="I144" s="63"/>
      <c r="J144" s="59"/>
      <c r="K144" s="53"/>
      <c r="L144" s="41"/>
    </row>
    <row r="145" spans="1:12" ht="14.4" x14ac:dyDescent="0.3">
      <c r="A145" s="23"/>
      <c r="B145" s="15"/>
      <c r="C145" s="11"/>
      <c r="D145" s="6" t="s">
        <v>26</v>
      </c>
      <c r="E145" s="88" t="s">
        <v>53</v>
      </c>
      <c r="F145" s="60">
        <v>100</v>
      </c>
      <c r="G145" s="60">
        <v>1.1000000000000001</v>
      </c>
      <c r="H145" s="60">
        <v>0</v>
      </c>
      <c r="I145" s="64">
        <v>2.4</v>
      </c>
      <c r="J145" s="60">
        <v>14</v>
      </c>
      <c r="K145" s="90" t="s">
        <v>92</v>
      </c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73.600000000000009</v>
      </c>
      <c r="J146" s="19">
        <f>SUM(J139:J145)</f>
        <v>501.40000000000003</v>
      </c>
      <c r="K146" s="25"/>
      <c r="L146" s="19">
        <f>SUM(L139:L145)</f>
        <v>142.57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56">SUM(G147:G155)</f>
        <v>0</v>
      </c>
      <c r="H156" s="19">
        <f t="shared" si="56"/>
        <v>0</v>
      </c>
      <c r="I156" s="19">
        <f t="shared" si="56"/>
        <v>0</v>
      </c>
      <c r="J156" s="19">
        <f t="shared" si="56"/>
        <v>0</v>
      </c>
      <c r="K156" s="25"/>
      <c r="L156" s="19">
        <f t="shared" ref="L156" si="57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76" t="s">
        <v>4</v>
      </c>
      <c r="D157" s="77"/>
      <c r="E157" s="31"/>
      <c r="F157" s="32">
        <f>F146+F156</f>
        <v>530</v>
      </c>
      <c r="G157" s="32">
        <f t="shared" ref="G157" si="58">G146+G156</f>
        <v>17.5</v>
      </c>
      <c r="H157" s="32">
        <f t="shared" ref="H157" si="59">H146+H156</f>
        <v>15.999999999999998</v>
      </c>
      <c r="I157" s="32">
        <f t="shared" ref="I157" si="60">I146+I156</f>
        <v>73.600000000000009</v>
      </c>
      <c r="J157" s="32">
        <f t="shared" ref="J157:L157" si="61">J146+J156</f>
        <v>501.40000000000003</v>
      </c>
      <c r="K157" s="32"/>
      <c r="L157" s="32">
        <f t="shared" si="61"/>
        <v>142.57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84" t="s">
        <v>93</v>
      </c>
      <c r="F158" s="57">
        <v>200</v>
      </c>
      <c r="G158" s="57">
        <v>4.8</v>
      </c>
      <c r="H158" s="57">
        <v>5.7</v>
      </c>
      <c r="I158" s="61">
        <v>27.9</v>
      </c>
      <c r="J158" s="57">
        <v>182.5</v>
      </c>
      <c r="K158" s="85" t="s">
        <v>94</v>
      </c>
      <c r="L158" s="39">
        <v>142.57</v>
      </c>
    </row>
    <row r="159" spans="1:12" ht="14.4" x14ac:dyDescent="0.3">
      <c r="A159" s="23"/>
      <c r="B159" s="15"/>
      <c r="C159" s="11"/>
      <c r="D159" s="65" t="s">
        <v>21</v>
      </c>
      <c r="E159" s="52"/>
      <c r="F159" s="58"/>
      <c r="G159" s="58"/>
      <c r="H159" s="58"/>
      <c r="I159" s="62"/>
      <c r="J159" s="58"/>
      <c r="K159" s="51"/>
      <c r="L159" s="41"/>
    </row>
    <row r="160" spans="1:12" ht="14.4" x14ac:dyDescent="0.3">
      <c r="A160" s="23"/>
      <c r="B160" s="15"/>
      <c r="C160" s="11"/>
      <c r="D160" s="7" t="s">
        <v>22</v>
      </c>
      <c r="E160" s="82" t="s">
        <v>39</v>
      </c>
      <c r="F160" s="59">
        <v>200</v>
      </c>
      <c r="G160" s="59">
        <v>3</v>
      </c>
      <c r="H160" s="59">
        <v>3.1</v>
      </c>
      <c r="I160" s="63">
        <v>12.1</v>
      </c>
      <c r="J160" s="59">
        <v>89</v>
      </c>
      <c r="K160" s="81" t="s">
        <v>95</v>
      </c>
      <c r="L160" s="41"/>
    </row>
    <row r="161" spans="1:12" ht="14.4" x14ac:dyDescent="0.3">
      <c r="A161" s="23"/>
      <c r="B161" s="15"/>
      <c r="C161" s="11"/>
      <c r="D161" s="7" t="s">
        <v>23</v>
      </c>
      <c r="E161" s="82" t="s">
        <v>58</v>
      </c>
      <c r="F161" s="59">
        <v>50</v>
      </c>
      <c r="G161" s="59">
        <v>5</v>
      </c>
      <c r="H161" s="59">
        <v>7.3</v>
      </c>
      <c r="I161" s="63">
        <v>17.600000000000001</v>
      </c>
      <c r="J161" s="59">
        <v>156.69999999999999</v>
      </c>
      <c r="K161" s="81" t="s">
        <v>68</v>
      </c>
      <c r="L161" s="41"/>
    </row>
    <row r="162" spans="1:12" ht="14.4" x14ac:dyDescent="0.3">
      <c r="A162" s="23"/>
      <c r="B162" s="15"/>
      <c r="C162" s="11"/>
      <c r="D162" s="7" t="s">
        <v>23</v>
      </c>
      <c r="E162" s="86" t="s">
        <v>43</v>
      </c>
      <c r="F162" s="70">
        <v>30</v>
      </c>
      <c r="G162" s="72">
        <v>2.2999999999999998</v>
      </c>
      <c r="H162" s="91">
        <v>0.2</v>
      </c>
      <c r="I162" s="72">
        <v>15.1</v>
      </c>
      <c r="J162" s="72">
        <v>71.099999999999994</v>
      </c>
      <c r="K162" s="87" t="s">
        <v>64</v>
      </c>
      <c r="L162" s="41"/>
    </row>
    <row r="163" spans="1:12" ht="14.4" x14ac:dyDescent="0.3">
      <c r="A163" s="23"/>
      <c r="B163" s="15"/>
      <c r="C163" s="11"/>
      <c r="D163" s="7" t="s">
        <v>24</v>
      </c>
      <c r="E163" s="86" t="s">
        <v>50</v>
      </c>
      <c r="F163" s="70">
        <v>120</v>
      </c>
      <c r="G163" s="72">
        <v>0.5</v>
      </c>
      <c r="H163" s="72">
        <v>0.5</v>
      </c>
      <c r="I163" s="72">
        <v>11.8</v>
      </c>
      <c r="J163" s="72">
        <v>56.4</v>
      </c>
      <c r="K163" s="87" t="s">
        <v>79</v>
      </c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62">SUM(G158:G164)</f>
        <v>15.600000000000001</v>
      </c>
      <c r="H165" s="19">
        <f t="shared" si="62"/>
        <v>16.8</v>
      </c>
      <c r="I165" s="19">
        <f t="shared" si="62"/>
        <v>84.5</v>
      </c>
      <c r="J165" s="19">
        <f t="shared" si="62"/>
        <v>555.69999999999993</v>
      </c>
      <c r="K165" s="25"/>
      <c r="L165" s="19">
        <f t="shared" ref="L165" si="63">SUM(L158:L164)</f>
        <v>142.57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64">SUM(G166:G174)</f>
        <v>0</v>
      </c>
      <c r="H175" s="19">
        <f t="shared" si="64"/>
        <v>0</v>
      </c>
      <c r="I175" s="19">
        <f t="shared" si="64"/>
        <v>0</v>
      </c>
      <c r="J175" s="19">
        <f t="shared" si="64"/>
        <v>0</v>
      </c>
      <c r="K175" s="25"/>
      <c r="L175" s="19">
        <f t="shared" ref="L175" si="65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76" t="s">
        <v>4</v>
      </c>
      <c r="D176" s="77"/>
      <c r="E176" s="31"/>
      <c r="F176" s="32">
        <f>F165+F175</f>
        <v>600</v>
      </c>
      <c r="G176" s="32">
        <f t="shared" ref="G176" si="66">G165+G175</f>
        <v>15.600000000000001</v>
      </c>
      <c r="H176" s="32">
        <f t="shared" ref="H176" si="67">H165+H175</f>
        <v>16.8</v>
      </c>
      <c r="I176" s="32">
        <f t="shared" ref="I176" si="68">I165+I175</f>
        <v>84.5</v>
      </c>
      <c r="J176" s="32">
        <f t="shared" ref="J176:L176" si="69">J165+J175</f>
        <v>555.69999999999993</v>
      </c>
      <c r="K176" s="32"/>
      <c r="L176" s="32">
        <f t="shared" si="69"/>
        <v>142.57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84" t="s">
        <v>96</v>
      </c>
      <c r="F177" s="57">
        <v>120</v>
      </c>
      <c r="G177" s="57">
        <v>11</v>
      </c>
      <c r="H177" s="57">
        <v>14.7</v>
      </c>
      <c r="I177" s="61">
        <v>15.9</v>
      </c>
      <c r="J177" s="57">
        <v>239.9</v>
      </c>
      <c r="K177" s="85" t="s">
        <v>97</v>
      </c>
      <c r="L177" s="39">
        <v>142.57</v>
      </c>
    </row>
    <row r="178" spans="1:12" ht="14.4" x14ac:dyDescent="0.3">
      <c r="A178" s="23"/>
      <c r="B178" s="15"/>
      <c r="C178" s="11"/>
      <c r="D178" s="5" t="s">
        <v>21</v>
      </c>
      <c r="E178" s="79" t="s">
        <v>49</v>
      </c>
      <c r="F178" s="58">
        <v>150</v>
      </c>
      <c r="G178" s="58">
        <v>3.99</v>
      </c>
      <c r="H178" s="58">
        <v>4.5</v>
      </c>
      <c r="I178" s="62">
        <v>17.72</v>
      </c>
      <c r="J178" s="58">
        <v>125.9</v>
      </c>
      <c r="K178" s="80" t="s">
        <v>98</v>
      </c>
      <c r="L178" s="41"/>
    </row>
    <row r="179" spans="1:12" ht="14.4" x14ac:dyDescent="0.3">
      <c r="A179" s="23"/>
      <c r="B179" s="15"/>
      <c r="C179" s="11"/>
      <c r="D179" s="7" t="s">
        <v>22</v>
      </c>
      <c r="E179" s="82" t="s">
        <v>44</v>
      </c>
      <c r="F179" s="59">
        <v>200</v>
      </c>
      <c r="G179" s="59">
        <v>0.2</v>
      </c>
      <c r="H179" s="59">
        <v>0</v>
      </c>
      <c r="I179" s="63">
        <v>15</v>
      </c>
      <c r="J179" s="59">
        <v>58</v>
      </c>
      <c r="K179" s="81" t="s">
        <v>91</v>
      </c>
      <c r="L179" s="41"/>
    </row>
    <row r="180" spans="1:12" ht="14.4" x14ac:dyDescent="0.3">
      <c r="A180" s="23"/>
      <c r="B180" s="15"/>
      <c r="C180" s="11"/>
      <c r="D180" s="7" t="s">
        <v>23</v>
      </c>
      <c r="E180" s="54" t="s">
        <v>43</v>
      </c>
      <c r="F180" s="59">
        <v>30</v>
      </c>
      <c r="G180" s="59">
        <v>2.2999999999999998</v>
      </c>
      <c r="H180" s="59">
        <v>0.2</v>
      </c>
      <c r="I180" s="63">
        <v>15.1</v>
      </c>
      <c r="J180" s="59">
        <v>71.099999999999994</v>
      </c>
      <c r="K180" s="81" t="s">
        <v>63</v>
      </c>
      <c r="L180" s="41"/>
    </row>
    <row r="181" spans="1:12" ht="14.4" x14ac:dyDescent="0.3">
      <c r="A181" s="23"/>
      <c r="B181" s="15"/>
      <c r="C181" s="11"/>
      <c r="D181" s="7" t="s">
        <v>24</v>
      </c>
      <c r="E181" s="54"/>
      <c r="F181" s="59"/>
      <c r="G181" s="59"/>
      <c r="H181" s="59"/>
      <c r="I181" s="63"/>
      <c r="J181" s="59"/>
      <c r="K181" s="53"/>
      <c r="L181" s="41"/>
    </row>
    <row r="182" spans="1:12" ht="14.4" x14ac:dyDescent="0.3">
      <c r="A182" s="23"/>
      <c r="B182" s="15"/>
      <c r="C182" s="11"/>
      <c r="D182" s="83" t="s">
        <v>26</v>
      </c>
      <c r="E182" s="88" t="s">
        <v>99</v>
      </c>
      <c r="F182" s="60">
        <v>100</v>
      </c>
      <c r="G182" s="60">
        <v>1.5</v>
      </c>
      <c r="H182" s="60">
        <v>0.1</v>
      </c>
      <c r="I182" s="64">
        <v>9</v>
      </c>
      <c r="J182" s="60">
        <v>42.9</v>
      </c>
      <c r="K182" s="90" t="s">
        <v>100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70">SUM(G177:G183)</f>
        <v>18.989999999999998</v>
      </c>
      <c r="H184" s="19">
        <f t="shared" si="70"/>
        <v>19.5</v>
      </c>
      <c r="I184" s="19">
        <f t="shared" si="70"/>
        <v>72.72</v>
      </c>
      <c r="J184" s="19">
        <f t="shared" si="70"/>
        <v>537.79999999999995</v>
      </c>
      <c r="K184" s="25"/>
      <c r="L184" s="19">
        <f t="shared" ref="L184" si="71">SUM(L177:L183)</f>
        <v>142.57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2">SUM(G185:G193)</f>
        <v>0</v>
      </c>
      <c r="H194" s="19">
        <f t="shared" si="72"/>
        <v>0</v>
      </c>
      <c r="I194" s="19">
        <f t="shared" si="72"/>
        <v>0</v>
      </c>
      <c r="J194" s="19">
        <f t="shared" si="72"/>
        <v>0</v>
      </c>
      <c r="K194" s="25"/>
      <c r="L194" s="19">
        <f t="shared" ref="L194" si="73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76" t="s">
        <v>4</v>
      </c>
      <c r="D195" s="77"/>
      <c r="E195" s="31"/>
      <c r="F195" s="32">
        <f>F184+F194</f>
        <v>600</v>
      </c>
      <c r="G195" s="32">
        <f t="shared" ref="G195" si="74">G184+G194</f>
        <v>18.989999999999998</v>
      </c>
      <c r="H195" s="32">
        <f t="shared" ref="H195" si="75">H184+H194</f>
        <v>19.5</v>
      </c>
      <c r="I195" s="32">
        <f t="shared" ref="I195" si="76">I184+I194</f>
        <v>72.72</v>
      </c>
      <c r="J195" s="32">
        <f t="shared" ref="J195:L195" si="77">J184+J194</f>
        <v>537.79999999999995</v>
      </c>
      <c r="K195" s="32"/>
      <c r="L195" s="32">
        <f t="shared" si="77"/>
        <v>142.57</v>
      </c>
    </row>
    <row r="196" spans="1:12" x14ac:dyDescent="0.25">
      <c r="A196" s="27"/>
      <c r="B196" s="28"/>
      <c r="C196" s="78" t="s">
        <v>5</v>
      </c>
      <c r="D196" s="78"/>
      <c r="E196" s="78"/>
      <c r="F196" s="34">
        <f>(F24+F43+F62+F81+F100+F119+F138+F157+F176+F195)/(IF(F24=0,0,1)+IF(F43=0,0,1)+IF(F62=0,0,1)+IF(F81=0,0,1)+IF(F100=0,0,1)+IF(F119=0,0,1)+IF(F138=0,0,1)+IF(F157=0,0,1)+IF(F176=0,0,1)+IF(F195=0,0,1))</f>
        <v>545</v>
      </c>
      <c r="G196" s="34">
        <f>(G24+G43+G62+G81+G100+G119+G138+G157+G176+G195)/(IF(G24=0,0,1)+IF(G43=0,0,1)+IF(G62=0,0,1)+IF(G81=0,0,1)+IF(G100=0,0,1)+IF(G119=0,0,1)+IF(G138=0,0,1)+IF(G157=0,0,1)+IF(G176=0,0,1)+IF(G195=0,0,1))</f>
        <v>17.943000000000005</v>
      </c>
      <c r="H196" s="34">
        <f>(H24+H43+H62+H81+H100+H119+H138+H157+H176+H195)/(IF(H24=0,0,1)+IF(H43=0,0,1)+IF(H62=0,0,1)+IF(H81=0,0,1)+IF(H100=0,0,1)+IF(H119=0,0,1)+IF(H138=0,0,1)+IF(H157=0,0,1)+IF(H176=0,0,1)+IF(H195=0,0,1))</f>
        <v>17.709</v>
      </c>
      <c r="I196" s="34">
        <f>(I24+I43+I62+I81+I100+I119+I138+I157+I176+I195)/(IF(I24=0,0,1)+IF(I43=0,0,1)+IF(I62=0,0,1)+IF(I81=0,0,1)+IF(I100=0,0,1)+IF(I119=0,0,1)+IF(I138=0,0,1)+IF(I157=0,0,1)+IF(I176=0,0,1)+IF(I195=0,0,1))</f>
        <v>76.331999999999994</v>
      </c>
      <c r="J196" s="34">
        <f>(J24+J43+J62+J81+J100+J119+J138+J157+J176+J195)/(IF(J24=0,0,1)+IF(J43=0,0,1)+IF(J62=0,0,1)+IF(J81=0,0,1)+IF(J100=0,0,1)+IF(J119=0,0,1)+IF(J138=0,0,1)+IF(J157=0,0,1)+IF(J176=0,0,1)+IF(J195=0,0,1))</f>
        <v>531.76099999999997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142.56999999999996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2026-09-02T16:12:31Z</dcterms:modified>
</cp:coreProperties>
</file>