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94" i="1"/>
  <c r="I194" i="1"/>
  <c r="B175" i="1"/>
  <c r="A175" i="1"/>
  <c r="L174" i="1"/>
  <c r="J174" i="1"/>
  <c r="I174" i="1"/>
  <c r="H174" i="1"/>
  <c r="G174" i="1"/>
  <c r="F174" i="1"/>
  <c r="B165" i="1"/>
  <c r="A165" i="1"/>
  <c r="L175" i="1"/>
  <c r="J175" i="1"/>
  <c r="I175" i="1"/>
  <c r="H175" i="1"/>
  <c r="G175" i="1"/>
  <c r="F175" i="1"/>
  <c r="B156" i="1"/>
  <c r="A156" i="1"/>
  <c r="L155" i="1"/>
  <c r="J155" i="1"/>
  <c r="I155" i="1"/>
  <c r="H155" i="1"/>
  <c r="G155" i="1"/>
  <c r="F155" i="1"/>
  <c r="F156" i="1" s="1"/>
  <c r="B146" i="1"/>
  <c r="A146" i="1"/>
  <c r="L156" i="1"/>
  <c r="J156" i="1"/>
  <c r="I156" i="1"/>
  <c r="G156" i="1"/>
  <c r="B137" i="1"/>
  <c r="A137" i="1"/>
  <c r="L136" i="1"/>
  <c r="J136" i="1"/>
  <c r="I136" i="1"/>
  <c r="H136" i="1"/>
  <c r="G136" i="1"/>
  <c r="F136" i="1"/>
  <c r="B127" i="1"/>
  <c r="A127" i="1"/>
  <c r="L137" i="1"/>
  <c r="J137" i="1"/>
  <c r="I137" i="1"/>
  <c r="H137" i="1"/>
  <c r="G137" i="1"/>
  <c r="F137" i="1"/>
  <c r="B118" i="1"/>
  <c r="A118" i="1"/>
  <c r="L117" i="1"/>
  <c r="J117" i="1"/>
  <c r="I117" i="1"/>
  <c r="H117" i="1"/>
  <c r="G117" i="1"/>
  <c r="F117" i="1"/>
  <c r="B108" i="1"/>
  <c r="A108" i="1"/>
  <c r="L118" i="1"/>
  <c r="J118" i="1"/>
  <c r="I118" i="1"/>
  <c r="H118" i="1"/>
  <c r="G118" i="1"/>
  <c r="F118" i="1"/>
  <c r="B99" i="1"/>
  <c r="A99" i="1"/>
  <c r="L98" i="1"/>
  <c r="J98" i="1"/>
  <c r="I98" i="1"/>
  <c r="H98" i="1"/>
  <c r="G98" i="1"/>
  <c r="F98" i="1"/>
  <c r="B89" i="1"/>
  <c r="A89" i="1"/>
  <c r="L99" i="1"/>
  <c r="J99" i="1"/>
  <c r="I99" i="1"/>
  <c r="H99" i="1"/>
  <c r="G99" i="1"/>
  <c r="F99" i="1"/>
  <c r="B80" i="1"/>
  <c r="A80" i="1"/>
  <c r="L79" i="1"/>
  <c r="J79" i="1"/>
  <c r="J80" i="1" s="1"/>
  <c r="I79" i="1"/>
  <c r="H79" i="1"/>
  <c r="H80" i="1" s="1"/>
  <c r="G79" i="1"/>
  <c r="G80" i="1" s="1"/>
  <c r="F79" i="1"/>
  <c r="F80" i="1" s="1"/>
  <c r="B70" i="1"/>
  <c r="A70" i="1"/>
  <c r="L80" i="1"/>
  <c r="I80" i="1"/>
  <c r="B61" i="1"/>
  <c r="A61" i="1"/>
  <c r="L60" i="1"/>
  <c r="J60" i="1"/>
  <c r="I60" i="1"/>
  <c r="H60" i="1"/>
  <c r="G60" i="1"/>
  <c r="F60" i="1"/>
  <c r="B51" i="1"/>
  <c r="A51" i="1"/>
  <c r="L61" i="1"/>
  <c r="J61" i="1"/>
  <c r="I61" i="1"/>
  <c r="H61" i="1"/>
  <c r="G61" i="1"/>
  <c r="F61" i="1"/>
  <c r="B42" i="1"/>
  <c r="A42" i="1"/>
  <c r="L41" i="1"/>
  <c r="J41" i="1"/>
  <c r="I41" i="1"/>
  <c r="I42" i="1" s="1"/>
  <c r="H41" i="1"/>
  <c r="H42" i="1" s="1"/>
  <c r="G41" i="1"/>
  <c r="G42" i="1" s="1"/>
  <c r="F41" i="1"/>
  <c r="B32" i="1"/>
  <c r="A32" i="1"/>
  <c r="L42" i="1"/>
  <c r="F42" i="1"/>
  <c r="B23" i="1"/>
  <c r="A23" i="1"/>
  <c r="L22" i="1"/>
  <c r="J22" i="1"/>
  <c r="J23" i="1" s="1"/>
  <c r="I22" i="1"/>
  <c r="I23" i="1" s="1"/>
  <c r="H22" i="1"/>
  <c r="G22" i="1"/>
  <c r="F22" i="1"/>
  <c r="F23" i="1" s="1"/>
  <c r="B13" i="1"/>
  <c r="A13" i="1"/>
  <c r="G23" i="1"/>
  <c r="H23" i="1" l="1"/>
  <c r="H156" i="1"/>
  <c r="H194" i="1"/>
  <c r="F194" i="1"/>
  <c r="G194" i="1"/>
  <c r="G195" i="1" s="1"/>
  <c r="J194" i="1"/>
  <c r="J42" i="1"/>
  <c r="F195" i="1"/>
  <c r="L195" i="1"/>
  <c r="I195" i="1"/>
  <c r="H195" i="1" l="1"/>
  <c r="J195" i="1"/>
</calcChain>
</file>

<file path=xl/sharedStrings.xml><?xml version="1.0" encoding="utf-8"?>
<sst xmlns="http://schemas.openxmlformats.org/spreadsheetml/2006/main" count="256" uniqueCount="72">
  <si>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</si>
  <si>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</si>
  <si>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</si>
  <si>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</si>
  <si>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</si>
  <si>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</si>
  <si>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</si>
  <si>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</si>
  <si>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</si>
  <si>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</si>
  <si>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</si>
  <si>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</si>
  <si>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</si>
  <si>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</si>
  <si>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</si>
  <si>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</si>
  <si>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</si>
  <si>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</si>
  <si>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</si>
  <si>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</si>
  <si>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</si>
  <si>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</si>
  <si>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</si>
  <si>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</si>
  <si>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</si>
  <si>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</si>
  <si>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</si>
  <si>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</si>
  <si>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</si>
  <si>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</si>
  <si>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</si>
  <si>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</si>
  <si>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</si>
  <si>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</si>
  <si>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</si>
  <si>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</si>
  <si>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</si>
  <si>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</si>
  <si>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</si>
  <si>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</si>
  <si>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чай с сахаром</t>
  </si>
  <si>
    <t>хлеб ржано-пшеничный</t>
  </si>
  <si>
    <t>печенье</t>
  </si>
  <si>
    <t>Согласовано</t>
  </si>
  <si>
    <t>директор</t>
  </si>
  <si>
    <t>кофейный напиток с молоком</t>
  </si>
  <si>
    <t>овощи по сезону (огурец соленый или огурец свежий)</t>
  </si>
  <si>
    <t>макаронные изделия отварные</t>
  </si>
  <si>
    <t>конд.изд.</t>
  </si>
  <si>
    <t>чай с сахаром каркаде</t>
  </si>
  <si>
    <t xml:space="preserve">котлета из говядины рубленая с белокочанной капустой с соусом томатным </t>
  </si>
  <si>
    <t>каша молочная овсяная со сливочным маслом</t>
  </si>
  <si>
    <t>бутерброд с сыром</t>
  </si>
  <si>
    <t>0.3</t>
  </si>
  <si>
    <t>гречка по-купечески с курочкой</t>
  </si>
  <si>
    <t>капуста квашеная</t>
  </si>
  <si>
    <t>запеканка рисовая с творогом с соусом молочным сладким с ванилью</t>
  </si>
  <si>
    <t>фрукты свежие яблоко</t>
  </si>
  <si>
    <t>картофель отварной</t>
  </si>
  <si>
    <t>котлета куриная из птицы с соусом томатным</t>
  </si>
  <si>
    <t>свекла с маслом</t>
  </si>
  <si>
    <t>рагу из птицы</t>
  </si>
  <si>
    <t>плов из птицы</t>
  </si>
  <si>
    <t>овощи по сезону (помидор соленый или помидор свежий)</t>
  </si>
  <si>
    <t>каша молочная манная со сливочным маслом</t>
  </si>
  <si>
    <t>свекла отварная</t>
  </si>
  <si>
    <t>каша гречневая вязкая</t>
  </si>
  <si>
    <t>тефтели из говядины с рисом с соусом томатным</t>
  </si>
  <si>
    <t xml:space="preserve">чай с сахаром  </t>
  </si>
  <si>
    <t>котлета рыбная в томатном соусе</t>
  </si>
  <si>
    <t>МКОУ Белогорская СШ</t>
  </si>
  <si>
    <t>Никитина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</si>
</sst>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13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70</v>
      </c>
      <c r="D1" s="59"/>
      <c r="E1" s="59"/>
      <c r="F1" s="12" t="s">
        <v>43</v>
      </c>
      <c r="G1" s="2" t="s">
        <v>16</v>
      </c>
      <c r="H1" s="60" t="s">
        <v>44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17</v>
      </c>
      <c r="H2" s="60" t="s">
        <v>71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7" thickBot="1" x14ac:dyDescent="0.35">
      <c r="A6" s="20">
        <v>1</v>
      </c>
      <c r="B6" s="21">
        <v>1</v>
      </c>
      <c r="C6" s="22" t="s">
        <v>19</v>
      </c>
      <c r="D6" s="5" t="s">
        <v>20</v>
      </c>
      <c r="E6" s="39" t="s">
        <v>50</v>
      </c>
      <c r="F6" s="40">
        <v>120</v>
      </c>
      <c r="G6" s="40">
        <v>11</v>
      </c>
      <c r="H6" s="40">
        <v>12.31</v>
      </c>
      <c r="I6" s="40">
        <v>22.6</v>
      </c>
      <c r="J6" s="40">
        <v>234.26</v>
      </c>
      <c r="K6" s="41">
        <v>29</v>
      </c>
      <c r="L6" s="40"/>
    </row>
    <row r="7" spans="1:12" ht="14.4" x14ac:dyDescent="0.3">
      <c r="A7" s="23"/>
      <c r="B7" s="15"/>
      <c r="C7" s="11"/>
      <c r="D7" s="51" t="s">
        <v>20</v>
      </c>
      <c r="E7" s="42" t="s">
        <v>47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>
        <v>23</v>
      </c>
      <c r="L7" s="43"/>
    </row>
    <row r="8" spans="1:12" ht="14.4" x14ac:dyDescent="0.3">
      <c r="A8" s="23"/>
      <c r="B8" s="15"/>
      <c r="C8" s="11"/>
      <c r="D8" s="7" t="s">
        <v>21</v>
      </c>
      <c r="E8" s="42" t="s">
        <v>49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>
        <v>4</v>
      </c>
      <c r="L8" s="43"/>
    </row>
    <row r="9" spans="1:12" ht="14.4" x14ac:dyDescent="0.3">
      <c r="A9" s="23"/>
      <c r="B9" s="15"/>
      <c r="C9" s="11"/>
      <c r="D9" s="7" t="s">
        <v>25</v>
      </c>
      <c r="E9" s="42" t="s">
        <v>46</v>
      </c>
      <c r="F9" s="43">
        <v>60</v>
      </c>
      <c r="G9" s="43">
        <v>0.5</v>
      </c>
      <c r="H9" s="43">
        <v>0.1</v>
      </c>
      <c r="I9" s="43">
        <v>1</v>
      </c>
      <c r="J9" s="43">
        <v>7.8</v>
      </c>
      <c r="K9" s="44">
        <v>28</v>
      </c>
      <c r="L9" s="43"/>
    </row>
    <row r="10" spans="1:12" ht="14.4" x14ac:dyDescent="0.3">
      <c r="A10" s="23"/>
      <c r="B10" s="15"/>
      <c r="C10" s="11"/>
      <c r="D10" s="6" t="s">
        <v>22</v>
      </c>
      <c r="E10" s="42" t="s">
        <v>39</v>
      </c>
      <c r="F10" s="43">
        <v>30</v>
      </c>
      <c r="G10" s="43">
        <v>1.4</v>
      </c>
      <c r="H10" s="43">
        <v>0.1</v>
      </c>
      <c r="I10" s="43">
        <v>9</v>
      </c>
      <c r="J10" s="43">
        <v>42.6</v>
      </c>
      <c r="K10" s="44">
        <v>5</v>
      </c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41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>
        <v>6</v>
      </c>
      <c r="L11" s="43"/>
    </row>
    <row r="12" spans="1:12" ht="14.4" x14ac:dyDescent="0.3">
      <c r="A12" s="24"/>
      <c r="B12" s="17"/>
      <c r="C12" s="8"/>
      <c r="D12" s="18" t="s">
        <v>32</v>
      </c>
      <c r="E12" s="9"/>
      <c r="F12" s="19">
        <v>580</v>
      </c>
      <c r="G12" s="19">
        <v>18.48</v>
      </c>
      <c r="H12" s="19">
        <v>17.809999999999999</v>
      </c>
      <c r="I12" s="19">
        <v>82.3</v>
      </c>
      <c r="J12" s="19">
        <v>550.76</v>
      </c>
      <c r="K12" s="25"/>
      <c r="L12" s="19">
        <v>123.97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32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5" t="s">
        <v>4</v>
      </c>
      <c r="D23" s="56"/>
      <c r="E23" s="31"/>
      <c r="F23" s="32">
        <f>F12+F22</f>
        <v>580</v>
      </c>
      <c r="G23" s="32">
        <f t="shared" ref="G23:J23" si="2">G12+G22</f>
        <v>18.48</v>
      </c>
      <c r="H23" s="32">
        <f t="shared" si="2"/>
        <v>17.809999999999999</v>
      </c>
      <c r="I23" s="32">
        <f t="shared" si="2"/>
        <v>82.3</v>
      </c>
      <c r="J23" s="32">
        <f t="shared" si="2"/>
        <v>550.76</v>
      </c>
      <c r="K23" s="32"/>
      <c r="L23" s="32"/>
    </row>
    <row r="24" spans="1:12" ht="14.4" x14ac:dyDescent="0.3">
      <c r="A24" s="14">
        <v>1</v>
      </c>
      <c r="B24" s="15">
        <v>2</v>
      </c>
      <c r="C24" s="22" t="s">
        <v>19</v>
      </c>
      <c r="D24" s="5" t="s">
        <v>20</v>
      </c>
      <c r="E24" s="39" t="s">
        <v>51</v>
      </c>
      <c r="F24" s="40">
        <v>200</v>
      </c>
      <c r="G24" s="40">
        <v>7.6</v>
      </c>
      <c r="H24" s="40">
        <v>6.8</v>
      </c>
      <c r="I24" s="40">
        <v>25.5</v>
      </c>
      <c r="J24" s="40">
        <v>193.6</v>
      </c>
      <c r="K24" s="41">
        <v>8</v>
      </c>
      <c r="L24" s="40"/>
    </row>
    <row r="25" spans="1:12" ht="14.4" x14ac:dyDescent="0.3">
      <c r="A25" s="14"/>
      <c r="B25" s="15"/>
      <c r="C25" s="11"/>
      <c r="D25" s="52" t="s">
        <v>20</v>
      </c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14"/>
      <c r="B26" s="15"/>
      <c r="C26" s="11"/>
      <c r="D26" s="7" t="s">
        <v>21</v>
      </c>
      <c r="E26" s="42" t="s">
        <v>45</v>
      </c>
      <c r="F26" s="43">
        <v>200</v>
      </c>
      <c r="G26" s="43">
        <v>1.6</v>
      </c>
      <c r="H26" s="43">
        <v>1.6</v>
      </c>
      <c r="I26" s="43">
        <v>9.9</v>
      </c>
      <c r="J26" s="43">
        <v>59.9</v>
      </c>
      <c r="K26" s="44">
        <v>10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39</v>
      </c>
      <c r="F27" s="43">
        <v>50</v>
      </c>
      <c r="G27" s="43">
        <v>3.8</v>
      </c>
      <c r="H27" s="43" t="s">
        <v>53</v>
      </c>
      <c r="I27" s="43">
        <v>25.1</v>
      </c>
      <c r="J27" s="43">
        <v>118.4</v>
      </c>
      <c r="K27" s="44">
        <v>5</v>
      </c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6" t="s">
        <v>22</v>
      </c>
      <c r="E29" s="42" t="s">
        <v>52</v>
      </c>
      <c r="F29" s="43">
        <v>50</v>
      </c>
      <c r="G29" s="43">
        <v>5</v>
      </c>
      <c r="H29" s="43">
        <v>7.3</v>
      </c>
      <c r="I29" s="43">
        <v>17.600000000000001</v>
      </c>
      <c r="J29" s="43">
        <v>156.69999999999999</v>
      </c>
      <c r="K29" s="44">
        <v>9</v>
      </c>
      <c r="L29" s="43"/>
    </row>
    <row r="30" spans="1:12" ht="14.4" x14ac:dyDescent="0.3">
      <c r="A30" s="14"/>
      <c r="B30" s="15"/>
      <c r="C30" s="11"/>
      <c r="D30" s="6" t="s">
        <v>25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6"/>
      <c r="B31" s="17"/>
      <c r="C31" s="8"/>
      <c r="D31" s="18" t="s">
        <v>32</v>
      </c>
      <c r="E31" s="9"/>
      <c r="F31" s="19">
        <v>500</v>
      </c>
      <c r="G31" s="19">
        <v>18</v>
      </c>
      <c r="H31" s="19">
        <v>16</v>
      </c>
      <c r="I31" s="19">
        <v>78.099999999999994</v>
      </c>
      <c r="J31" s="19">
        <v>528.6</v>
      </c>
      <c r="K31" s="25"/>
      <c r="L31" s="19">
        <v>123.97</v>
      </c>
    </row>
    <row r="32" spans="1:12" ht="14.4" x14ac:dyDescent="0.3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32</v>
      </c>
      <c r="E41" s="9"/>
      <c r="F41" s="19">
        <f>SUM(F32:F40)</f>
        <v>0</v>
      </c>
      <c r="G41" s="19">
        <f t="shared" ref="G41" si="3">SUM(G32:G40)</f>
        <v>0</v>
      </c>
      <c r="H41" s="19">
        <f t="shared" ref="H41" si="4">SUM(H32:H40)</f>
        <v>0</v>
      </c>
      <c r="I41" s="19">
        <f t="shared" ref="I41" si="5">SUM(I32:I40)</f>
        <v>0</v>
      </c>
      <c r="J41" s="19">
        <f t="shared" ref="J41:L41" si="6">SUM(J32:J40)</f>
        <v>0</v>
      </c>
      <c r="K41" s="25"/>
      <c r="L41" s="19">
        <f t="shared" si="6"/>
        <v>0</v>
      </c>
    </row>
    <row r="42" spans="1:12" ht="15.75" customHeight="1" thickBot="1" x14ac:dyDescent="0.3">
      <c r="A42" s="33">
        <f>A24</f>
        <v>1</v>
      </c>
      <c r="B42" s="33">
        <f>B24</f>
        <v>2</v>
      </c>
      <c r="C42" s="55" t="s">
        <v>4</v>
      </c>
      <c r="D42" s="56"/>
      <c r="E42" s="31"/>
      <c r="F42" s="32">
        <f>F31+F41</f>
        <v>500</v>
      </c>
      <c r="G42" s="32">
        <f t="shared" ref="G42" si="7">G31+G41</f>
        <v>18</v>
      </c>
      <c r="H42" s="32">
        <f t="shared" ref="H42" si="8">H31+H41</f>
        <v>16</v>
      </c>
      <c r="I42" s="32">
        <f t="shared" ref="I42" si="9">I31+I41</f>
        <v>78.099999999999994</v>
      </c>
      <c r="J42" s="32">
        <f t="shared" ref="J42:L42" si="10">J31+J41</f>
        <v>528.6</v>
      </c>
      <c r="K42" s="32"/>
      <c r="L42" s="32">
        <f t="shared" si="10"/>
        <v>123.97</v>
      </c>
    </row>
    <row r="43" spans="1:12" ht="15" thickBot="1" x14ac:dyDescent="0.35">
      <c r="A43" s="20">
        <v>1</v>
      </c>
      <c r="B43" s="21">
        <v>3</v>
      </c>
      <c r="C43" s="22" t="s">
        <v>19</v>
      </c>
      <c r="D43" s="5" t="s">
        <v>20</v>
      </c>
      <c r="E43" s="39" t="s">
        <v>54</v>
      </c>
      <c r="F43" s="40">
        <v>200</v>
      </c>
      <c r="G43" s="40">
        <v>13.5</v>
      </c>
      <c r="H43" s="40">
        <v>13.2</v>
      </c>
      <c r="I43" s="40">
        <v>26.21</v>
      </c>
      <c r="J43" s="40">
        <v>277.64</v>
      </c>
      <c r="K43" s="40">
        <v>21</v>
      </c>
      <c r="L43" s="40"/>
    </row>
    <row r="44" spans="1:12" ht="14.4" x14ac:dyDescent="0.3">
      <c r="A44" s="23"/>
      <c r="B44" s="15"/>
      <c r="C44" s="11"/>
      <c r="D44" s="51" t="s">
        <v>20</v>
      </c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23"/>
      <c r="B45" s="15"/>
      <c r="C45" s="11"/>
      <c r="D45" s="7" t="s">
        <v>21</v>
      </c>
      <c r="E45" s="42" t="s">
        <v>38</v>
      </c>
      <c r="F45" s="43">
        <v>200</v>
      </c>
      <c r="G45" s="43">
        <v>0.3</v>
      </c>
      <c r="H45" s="43">
        <v>0</v>
      </c>
      <c r="I45" s="43">
        <v>15.2</v>
      </c>
      <c r="J45" s="43">
        <v>60</v>
      </c>
      <c r="K45" s="44">
        <v>15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39</v>
      </c>
      <c r="F46" s="43">
        <v>30</v>
      </c>
      <c r="G46" s="43">
        <v>2.2999999999999998</v>
      </c>
      <c r="H46" s="43">
        <v>0.2</v>
      </c>
      <c r="I46" s="43">
        <v>15.1</v>
      </c>
      <c r="J46" s="43">
        <v>71.099999999999994</v>
      </c>
      <c r="K46" s="44">
        <v>5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6" t="s">
        <v>25</v>
      </c>
      <c r="E48" s="42" t="s">
        <v>55</v>
      </c>
      <c r="F48" s="43">
        <v>60</v>
      </c>
      <c r="G48" s="43">
        <v>1.1000000000000001</v>
      </c>
      <c r="H48" s="43">
        <v>0.1</v>
      </c>
      <c r="I48" s="43">
        <v>1.8</v>
      </c>
      <c r="J48" s="43">
        <v>13.4</v>
      </c>
      <c r="K48" s="44">
        <v>20</v>
      </c>
      <c r="L48" s="43"/>
    </row>
    <row r="49" spans="1:12" ht="14.4" x14ac:dyDescent="0.3">
      <c r="A49" s="23"/>
      <c r="B49" s="15"/>
      <c r="C49" s="11"/>
      <c r="D49" s="6" t="s">
        <v>48</v>
      </c>
      <c r="E49" s="42" t="s">
        <v>42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>
        <v>24</v>
      </c>
      <c r="L49" s="43"/>
    </row>
    <row r="50" spans="1:12" ht="14.4" x14ac:dyDescent="0.3">
      <c r="A50" s="24"/>
      <c r="B50" s="17"/>
      <c r="C50" s="8"/>
      <c r="D50" s="18" t="s">
        <v>32</v>
      </c>
      <c r="E50" s="9"/>
      <c r="F50" s="19">
        <v>520</v>
      </c>
      <c r="G50" s="19">
        <v>19</v>
      </c>
      <c r="H50" s="19">
        <v>19</v>
      </c>
      <c r="I50" s="19">
        <v>70.91</v>
      </c>
      <c r="J50" s="19">
        <v>529.64</v>
      </c>
      <c r="K50" s="25"/>
      <c r="L50" s="19">
        <v>123.97</v>
      </c>
    </row>
    <row r="51" spans="1:12" ht="14.4" x14ac:dyDescent="0.3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32</v>
      </c>
      <c r="E60" s="9"/>
      <c r="F60" s="19">
        <f>SUM(F51:F59)</f>
        <v>0</v>
      </c>
      <c r="G60" s="19">
        <f t="shared" ref="G60" si="11">SUM(G51:G59)</f>
        <v>0</v>
      </c>
      <c r="H60" s="19">
        <f t="shared" ref="H60" si="12">SUM(H51:H59)</f>
        <v>0</v>
      </c>
      <c r="I60" s="19">
        <f t="shared" ref="I60" si="13">SUM(I51:I59)</f>
        <v>0</v>
      </c>
      <c r="J60" s="19">
        <f t="shared" ref="J60:L60" si="14">SUM(J51:J59)</f>
        <v>0</v>
      </c>
      <c r="K60" s="25"/>
      <c r="L60" s="19">
        <f t="shared" si="14"/>
        <v>0</v>
      </c>
    </row>
    <row r="61" spans="1:12" ht="15.75" customHeight="1" thickBot="1" x14ac:dyDescent="0.3">
      <c r="A61" s="29">
        <f>A43</f>
        <v>1</v>
      </c>
      <c r="B61" s="30">
        <f>B43</f>
        <v>3</v>
      </c>
      <c r="C61" s="55" t="s">
        <v>4</v>
      </c>
      <c r="D61" s="56"/>
      <c r="E61" s="31"/>
      <c r="F61" s="32">
        <f>F50+F60</f>
        <v>520</v>
      </c>
      <c r="G61" s="32">
        <f t="shared" ref="G61" si="15">G50+G60</f>
        <v>19</v>
      </c>
      <c r="H61" s="32">
        <f t="shared" ref="H61" si="16">H50+H60</f>
        <v>19</v>
      </c>
      <c r="I61" s="32">
        <f t="shared" ref="I61" si="17">I50+I60</f>
        <v>70.91</v>
      </c>
      <c r="J61" s="32">
        <f t="shared" ref="J61:L61" si="18">J50+J60</f>
        <v>529.64</v>
      </c>
      <c r="K61" s="32"/>
      <c r="L61" s="32">
        <f t="shared" si="18"/>
        <v>123.97</v>
      </c>
    </row>
    <row r="62" spans="1:12" ht="27" thickBot="1" x14ac:dyDescent="0.35">
      <c r="A62" s="20">
        <v>1</v>
      </c>
      <c r="B62" s="21">
        <v>4</v>
      </c>
      <c r="C62" s="22" t="s">
        <v>19</v>
      </c>
      <c r="D62" s="5" t="s">
        <v>20</v>
      </c>
      <c r="E62" s="39" t="s">
        <v>56</v>
      </c>
      <c r="F62" s="40">
        <v>200</v>
      </c>
      <c r="G62" s="40">
        <v>10.26</v>
      </c>
      <c r="H62" s="40">
        <v>12.8</v>
      </c>
      <c r="I62" s="40">
        <v>36.299999999999997</v>
      </c>
      <c r="J62" s="40">
        <v>301.39999999999998</v>
      </c>
      <c r="K62" s="41">
        <v>34</v>
      </c>
      <c r="L62" s="40"/>
    </row>
    <row r="63" spans="1:12" ht="14.4" x14ac:dyDescent="0.3">
      <c r="A63" s="23"/>
      <c r="B63" s="15"/>
      <c r="C63" s="11"/>
      <c r="D63" s="5" t="s">
        <v>20</v>
      </c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7" t="s">
        <v>21</v>
      </c>
      <c r="E64" s="42" t="s">
        <v>45</v>
      </c>
      <c r="F64" s="43">
        <v>200</v>
      </c>
      <c r="G64" s="43">
        <v>3</v>
      </c>
      <c r="H64" s="43">
        <v>3.1</v>
      </c>
      <c r="I64" s="43">
        <v>12.1</v>
      </c>
      <c r="J64" s="43">
        <v>89</v>
      </c>
      <c r="K64" s="44">
        <v>10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39</v>
      </c>
      <c r="F65" s="43">
        <v>30</v>
      </c>
      <c r="G65" s="43">
        <v>2.2999999999999998</v>
      </c>
      <c r="H65" s="43">
        <v>0.2</v>
      </c>
      <c r="I65" s="43">
        <v>15.1</v>
      </c>
      <c r="J65" s="43">
        <v>71.099999999999994</v>
      </c>
      <c r="K65" s="44">
        <v>5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57</v>
      </c>
      <c r="F66" s="43">
        <v>120</v>
      </c>
      <c r="G66" s="43">
        <v>0.5</v>
      </c>
      <c r="H66" s="43">
        <v>0.5</v>
      </c>
      <c r="I66" s="43">
        <v>11.8</v>
      </c>
      <c r="J66" s="43">
        <v>56.4</v>
      </c>
      <c r="K66" s="44">
        <v>18</v>
      </c>
      <c r="L66" s="43"/>
    </row>
    <row r="67" spans="1:12" ht="14.4" x14ac:dyDescent="0.3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32</v>
      </c>
      <c r="E69" s="9"/>
      <c r="F69" s="19">
        <v>550</v>
      </c>
      <c r="G69" s="19">
        <v>16.059999999999999</v>
      </c>
      <c r="H69" s="19">
        <v>16.600000000000001</v>
      </c>
      <c r="I69" s="19">
        <v>75.3</v>
      </c>
      <c r="J69" s="19">
        <v>517.9</v>
      </c>
      <c r="K69" s="25"/>
      <c r="L69" s="19">
        <v>123.97</v>
      </c>
    </row>
    <row r="70" spans="1:12" ht="14.4" x14ac:dyDescent="0.3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32</v>
      </c>
      <c r="E79" s="9"/>
      <c r="F79" s="19">
        <f>SUM(F70:F78)</f>
        <v>0</v>
      </c>
      <c r="G79" s="19">
        <f t="shared" ref="G79" si="19">SUM(G70:G78)</f>
        <v>0</v>
      </c>
      <c r="H79" s="19">
        <f t="shared" ref="H79" si="20">SUM(H70:H78)</f>
        <v>0</v>
      </c>
      <c r="I79" s="19">
        <f t="shared" ref="I79" si="21">SUM(I70:I78)</f>
        <v>0</v>
      </c>
      <c r="J79" s="19">
        <f t="shared" ref="J79:L79" si="22">SUM(J70:J78)</f>
        <v>0</v>
      </c>
      <c r="K79" s="25"/>
      <c r="L79" s="19">
        <f t="shared" si="22"/>
        <v>0</v>
      </c>
    </row>
    <row r="80" spans="1:12" ht="15.75" customHeight="1" thickBot="1" x14ac:dyDescent="0.3">
      <c r="A80" s="29">
        <f>A62</f>
        <v>1</v>
      </c>
      <c r="B80" s="30">
        <f>B62</f>
        <v>4</v>
      </c>
      <c r="C80" s="55" t="s">
        <v>4</v>
      </c>
      <c r="D80" s="56"/>
      <c r="E80" s="31"/>
      <c r="F80" s="32">
        <f>F69+F79</f>
        <v>550</v>
      </c>
      <c r="G80" s="32">
        <f>G69+G79</f>
        <v>16.059999999999999</v>
      </c>
      <c r="H80" s="32">
        <f>H69+H79</f>
        <v>16.600000000000001</v>
      </c>
      <c r="I80" s="32">
        <f>I69+I79</f>
        <v>75.3</v>
      </c>
      <c r="J80" s="32">
        <f>J69+J79</f>
        <v>517.9</v>
      </c>
      <c r="K80" s="32"/>
      <c r="L80" s="32">
        <f t="shared" ref="L80" si="23">L69+L79</f>
        <v>123.97</v>
      </c>
    </row>
    <row r="81" spans="1:12" ht="15" thickBot="1" x14ac:dyDescent="0.35">
      <c r="A81" s="20">
        <v>1</v>
      </c>
      <c r="B81" s="21">
        <v>5</v>
      </c>
      <c r="C81" s="22" t="s">
        <v>19</v>
      </c>
      <c r="D81" s="5" t="s">
        <v>20</v>
      </c>
      <c r="E81" s="39" t="s">
        <v>69</v>
      </c>
      <c r="F81" s="40">
        <v>90</v>
      </c>
      <c r="G81" s="40">
        <v>10.199999999999999</v>
      </c>
      <c r="H81" s="40">
        <v>11.05</v>
      </c>
      <c r="I81" s="40">
        <v>9.8000000000000007</v>
      </c>
      <c r="J81" s="40">
        <v>179.5</v>
      </c>
      <c r="K81" s="41">
        <v>11</v>
      </c>
      <c r="L81" s="40"/>
    </row>
    <row r="82" spans="1:12" ht="14.4" x14ac:dyDescent="0.3">
      <c r="A82" s="23"/>
      <c r="B82" s="15"/>
      <c r="C82" s="11"/>
      <c r="D82" s="5" t="s">
        <v>20</v>
      </c>
      <c r="E82" s="42" t="s">
        <v>58</v>
      </c>
      <c r="F82" s="43">
        <v>160</v>
      </c>
      <c r="G82" s="43">
        <v>3.2</v>
      </c>
      <c r="H82" s="43">
        <v>5.8</v>
      </c>
      <c r="I82" s="43">
        <v>26</v>
      </c>
      <c r="J82" s="43">
        <v>169.7</v>
      </c>
      <c r="K82" s="44">
        <v>36</v>
      </c>
      <c r="L82" s="43"/>
    </row>
    <row r="83" spans="1:12" ht="14.4" x14ac:dyDescent="0.3">
      <c r="A83" s="23"/>
      <c r="B83" s="15"/>
      <c r="C83" s="11"/>
      <c r="D83" s="7" t="s">
        <v>21</v>
      </c>
      <c r="E83" s="42" t="s">
        <v>40</v>
      </c>
      <c r="F83" s="43">
        <v>200</v>
      </c>
      <c r="G83" s="43">
        <v>0.2</v>
      </c>
      <c r="H83" s="43">
        <v>0</v>
      </c>
      <c r="I83" s="43">
        <v>15</v>
      </c>
      <c r="J83" s="43">
        <v>58</v>
      </c>
      <c r="K83" s="44">
        <v>19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39</v>
      </c>
      <c r="F84" s="43">
        <v>50</v>
      </c>
      <c r="G84" s="43">
        <v>3.8</v>
      </c>
      <c r="H84" s="43">
        <v>0.3</v>
      </c>
      <c r="I84" s="43">
        <v>25.1</v>
      </c>
      <c r="J84" s="43">
        <v>118.4</v>
      </c>
      <c r="K84" s="44">
        <v>5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 t="s">
        <v>25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32</v>
      </c>
      <c r="E88" s="9"/>
      <c r="F88" s="19">
        <v>500</v>
      </c>
      <c r="G88" s="19">
        <v>19.600000000000001</v>
      </c>
      <c r="H88" s="19">
        <v>18.100000000000001</v>
      </c>
      <c r="I88" s="19">
        <v>79.099999999999994</v>
      </c>
      <c r="J88" s="19">
        <v>546.20000000000005</v>
      </c>
      <c r="K88" s="25"/>
      <c r="L88" s="19">
        <v>123.97</v>
      </c>
    </row>
    <row r="89" spans="1:12" ht="14.4" x14ac:dyDescent="0.3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24">SUM(G89:G97)</f>
        <v>0</v>
      </c>
      <c r="H98" s="19">
        <f t="shared" ref="H98" si="25">SUM(H89:H97)</f>
        <v>0</v>
      </c>
      <c r="I98" s="19">
        <f t="shared" ref="I98" si="26">SUM(I89:I97)</f>
        <v>0</v>
      </c>
      <c r="J98" s="19">
        <f t="shared" ref="J98:L98" si="27">SUM(J89:J97)</f>
        <v>0</v>
      </c>
      <c r="K98" s="25"/>
      <c r="L98" s="19">
        <f t="shared" si="27"/>
        <v>0</v>
      </c>
    </row>
    <row r="99" spans="1:12" ht="15.75" customHeight="1" thickBot="1" x14ac:dyDescent="0.3">
      <c r="A99" s="29">
        <f>A81</f>
        <v>1</v>
      </c>
      <c r="B99" s="30">
        <f>B81</f>
        <v>5</v>
      </c>
      <c r="C99" s="55" t="s">
        <v>4</v>
      </c>
      <c r="D99" s="56"/>
      <c r="E99" s="31"/>
      <c r="F99" s="32">
        <f>F88+F98</f>
        <v>500</v>
      </c>
      <c r="G99" s="32">
        <f t="shared" ref="G99" si="28">G88+G98</f>
        <v>19.600000000000001</v>
      </c>
      <c r="H99" s="32">
        <f t="shared" ref="H99" si="29">H88+H98</f>
        <v>18.100000000000001</v>
      </c>
      <c r="I99" s="32">
        <f t="shared" ref="I99" si="30">I88+I98</f>
        <v>79.099999999999994</v>
      </c>
      <c r="J99" s="32">
        <f t="shared" ref="J99:L99" si="31">J88+J98</f>
        <v>546.20000000000005</v>
      </c>
      <c r="K99" s="32"/>
      <c r="L99" s="32">
        <f t="shared" si="31"/>
        <v>123.97</v>
      </c>
    </row>
    <row r="100" spans="1:12" ht="14.4" x14ac:dyDescent="0.3">
      <c r="A100" s="20">
        <v>2</v>
      </c>
      <c r="B100" s="21">
        <v>1</v>
      </c>
      <c r="C100" s="22" t="s">
        <v>19</v>
      </c>
      <c r="D100" s="5" t="s">
        <v>20</v>
      </c>
      <c r="E100" s="39" t="s">
        <v>59</v>
      </c>
      <c r="F100" s="40">
        <v>120</v>
      </c>
      <c r="G100" s="40">
        <v>10.3</v>
      </c>
      <c r="H100" s="40">
        <v>12.3</v>
      </c>
      <c r="I100" s="40">
        <v>13.1</v>
      </c>
      <c r="J100" s="40">
        <v>204.4</v>
      </c>
      <c r="K100" s="41">
        <v>22</v>
      </c>
      <c r="L100" s="40"/>
    </row>
    <row r="101" spans="1:12" ht="14.4" x14ac:dyDescent="0.3">
      <c r="A101" s="23"/>
      <c r="B101" s="15"/>
      <c r="C101" s="11"/>
      <c r="D101" s="6" t="s">
        <v>20</v>
      </c>
      <c r="E101" s="42" t="s">
        <v>47</v>
      </c>
      <c r="F101" s="43">
        <v>150</v>
      </c>
      <c r="G101" s="43">
        <v>4.5999999999999996</v>
      </c>
      <c r="H101" s="43">
        <v>5.2</v>
      </c>
      <c r="I101" s="43">
        <v>29.6</v>
      </c>
      <c r="J101" s="43">
        <v>183.6</v>
      </c>
      <c r="K101" s="44">
        <v>23</v>
      </c>
      <c r="L101" s="43"/>
    </row>
    <row r="102" spans="1:12" ht="14.4" x14ac:dyDescent="0.3">
      <c r="A102" s="23"/>
      <c r="B102" s="15"/>
      <c r="C102" s="11"/>
      <c r="D102" s="7" t="s">
        <v>21</v>
      </c>
      <c r="E102" s="42" t="s">
        <v>38</v>
      </c>
      <c r="F102" s="43">
        <v>200</v>
      </c>
      <c r="G102" s="43">
        <v>0.3</v>
      </c>
      <c r="H102" s="43">
        <v>0</v>
      </c>
      <c r="I102" s="43">
        <v>15.2</v>
      </c>
      <c r="J102" s="43">
        <v>60</v>
      </c>
      <c r="K102" s="44">
        <v>15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30</v>
      </c>
      <c r="G103" s="43">
        <v>2.2999999999999998</v>
      </c>
      <c r="H103" s="43">
        <v>0.2</v>
      </c>
      <c r="I103" s="43">
        <v>15.1</v>
      </c>
      <c r="J103" s="43">
        <v>71.099999999999994</v>
      </c>
      <c r="K103" s="44">
        <v>5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 t="s">
        <v>25</v>
      </c>
      <c r="E105" s="42" t="s">
        <v>46</v>
      </c>
      <c r="F105" s="43">
        <v>60</v>
      </c>
      <c r="G105" s="43">
        <v>0.5</v>
      </c>
      <c r="H105" s="43">
        <v>0.1</v>
      </c>
      <c r="I105" s="43">
        <v>1</v>
      </c>
      <c r="J105" s="43">
        <v>7.8</v>
      </c>
      <c r="K105" s="44">
        <v>28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32</v>
      </c>
      <c r="E107" s="9"/>
      <c r="F107" s="19">
        <v>560</v>
      </c>
      <c r="G107" s="19">
        <v>18</v>
      </c>
      <c r="H107" s="19">
        <v>17.8</v>
      </c>
      <c r="I107" s="19">
        <v>74</v>
      </c>
      <c r="J107" s="19">
        <v>526.9</v>
      </c>
      <c r="K107" s="25"/>
      <c r="L107" s="19">
        <v>123.97</v>
      </c>
    </row>
    <row r="108" spans="1:12" ht="14.4" x14ac:dyDescent="0.3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32">SUM(G108:G116)</f>
        <v>0</v>
      </c>
      <c r="H117" s="19">
        <f t="shared" si="32"/>
        <v>0</v>
      </c>
      <c r="I117" s="19">
        <f t="shared" si="32"/>
        <v>0</v>
      </c>
      <c r="J117" s="19">
        <f t="shared" si="32"/>
        <v>0</v>
      </c>
      <c r="K117" s="25"/>
      <c r="L117" s="19">
        <f t="shared" ref="L117" si="33">SUM(L108:L116)</f>
        <v>0</v>
      </c>
    </row>
    <row r="118" spans="1:12" ht="15" thickBot="1" x14ac:dyDescent="0.3">
      <c r="A118" s="29">
        <f>A100</f>
        <v>2</v>
      </c>
      <c r="B118" s="30">
        <f>B100</f>
        <v>1</v>
      </c>
      <c r="C118" s="55" t="s">
        <v>4</v>
      </c>
      <c r="D118" s="56"/>
      <c r="E118" s="31"/>
      <c r="F118" s="32">
        <f>F107+F117</f>
        <v>560</v>
      </c>
      <c r="G118" s="32">
        <f t="shared" ref="G118" si="34">G107+G117</f>
        <v>18</v>
      </c>
      <c r="H118" s="32">
        <f t="shared" ref="H118" si="35">H107+H117</f>
        <v>17.8</v>
      </c>
      <c r="I118" s="32">
        <f t="shared" ref="I118" si="36">I107+I117</f>
        <v>74</v>
      </c>
      <c r="J118" s="32">
        <f t="shared" ref="J118:L118" si="37">J107+J117</f>
        <v>526.9</v>
      </c>
      <c r="K118" s="32"/>
      <c r="L118" s="32">
        <f t="shared" si="37"/>
        <v>123.97</v>
      </c>
    </row>
    <row r="119" spans="1:12" ht="15" thickBot="1" x14ac:dyDescent="0.35">
      <c r="A119" s="14">
        <v>2</v>
      </c>
      <c r="B119" s="15">
        <v>2</v>
      </c>
      <c r="C119" s="22" t="s">
        <v>19</v>
      </c>
      <c r="D119" s="5" t="s">
        <v>20</v>
      </c>
      <c r="E119" s="42" t="s">
        <v>61</v>
      </c>
      <c r="F119" s="40">
        <v>200</v>
      </c>
      <c r="G119" s="40">
        <v>13.26</v>
      </c>
      <c r="H119" s="40">
        <v>16.579999999999998</v>
      </c>
      <c r="I119" s="40">
        <v>26.63</v>
      </c>
      <c r="J119" s="40">
        <v>288.20999999999998</v>
      </c>
      <c r="K119" s="41">
        <v>31</v>
      </c>
      <c r="L119" s="40"/>
    </row>
    <row r="120" spans="1:12" ht="14.4" x14ac:dyDescent="0.3">
      <c r="A120" s="14"/>
      <c r="B120" s="15"/>
      <c r="C120" s="11"/>
      <c r="D120" s="5" t="s">
        <v>20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4"/>
      <c r="B121" s="15"/>
      <c r="C121" s="11"/>
      <c r="D121" s="7" t="s">
        <v>21</v>
      </c>
      <c r="E121" s="42" t="s">
        <v>49</v>
      </c>
      <c r="F121" s="43">
        <v>200</v>
      </c>
      <c r="G121" s="43">
        <v>0.18</v>
      </c>
      <c r="H121" s="43">
        <v>0</v>
      </c>
      <c r="I121" s="43">
        <v>15</v>
      </c>
      <c r="J121" s="43">
        <v>58</v>
      </c>
      <c r="K121" s="44">
        <v>44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39</v>
      </c>
      <c r="F122" s="43">
        <v>50</v>
      </c>
      <c r="G122" s="43">
        <v>3.8</v>
      </c>
      <c r="H122" s="43">
        <v>0.3</v>
      </c>
      <c r="I122" s="43">
        <v>25.1</v>
      </c>
      <c r="J122" s="43">
        <v>118.4</v>
      </c>
      <c r="K122" s="44">
        <v>5</v>
      </c>
      <c r="L122" s="43"/>
    </row>
    <row r="123" spans="1:12" ht="15" thickBot="1" x14ac:dyDescent="0.3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 t="s">
        <v>25</v>
      </c>
      <c r="E124" s="42" t="s">
        <v>60</v>
      </c>
      <c r="F124" s="43">
        <v>60</v>
      </c>
      <c r="G124" s="43">
        <v>0.96</v>
      </c>
      <c r="H124" s="43">
        <v>2.6</v>
      </c>
      <c r="I124" s="43">
        <v>6.06</v>
      </c>
      <c r="J124" s="43">
        <v>58.2</v>
      </c>
      <c r="K124" s="54">
        <v>7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32</v>
      </c>
      <c r="E126" s="9"/>
      <c r="F126" s="19">
        <v>510</v>
      </c>
      <c r="G126" s="19">
        <v>18.2</v>
      </c>
      <c r="H126" s="19">
        <v>19.48</v>
      </c>
      <c r="I126" s="19">
        <v>72.790000000000006</v>
      </c>
      <c r="J126" s="19">
        <v>522.80999999999995</v>
      </c>
      <c r="K126" s="25"/>
      <c r="L126" s="19">
        <v>123.97</v>
      </c>
    </row>
    <row r="127" spans="1:12" ht="14.4" x14ac:dyDescent="0.3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38">SUM(G127:G135)</f>
        <v>0</v>
      </c>
      <c r="H136" s="19">
        <f t="shared" si="38"/>
        <v>0</v>
      </c>
      <c r="I136" s="19">
        <f t="shared" si="38"/>
        <v>0</v>
      </c>
      <c r="J136" s="19">
        <f t="shared" si="38"/>
        <v>0</v>
      </c>
      <c r="K136" s="25"/>
      <c r="L136" s="19">
        <f t="shared" ref="L136" si="39">SUM(L127:L135)</f>
        <v>0</v>
      </c>
    </row>
    <row r="137" spans="1:12" ht="15" thickBot="1" x14ac:dyDescent="0.3">
      <c r="A137" s="33">
        <f>A119</f>
        <v>2</v>
      </c>
      <c r="B137" s="33">
        <f>B119</f>
        <v>2</v>
      </c>
      <c r="C137" s="55" t="s">
        <v>4</v>
      </c>
      <c r="D137" s="56"/>
      <c r="E137" s="31"/>
      <c r="F137" s="32">
        <f>F126+F136</f>
        <v>510</v>
      </c>
      <c r="G137" s="32">
        <f t="shared" ref="G137" si="40">G126+G136</f>
        <v>18.2</v>
      </c>
      <c r="H137" s="32">
        <f t="shared" ref="H137" si="41">H126+H136</f>
        <v>19.48</v>
      </c>
      <c r="I137" s="32">
        <f t="shared" ref="I137" si="42">I126+I136</f>
        <v>72.790000000000006</v>
      </c>
      <c r="J137" s="32">
        <f t="shared" ref="J137:L137" si="43">J126+J136</f>
        <v>522.80999999999995</v>
      </c>
      <c r="K137" s="32"/>
      <c r="L137" s="32">
        <f t="shared" si="43"/>
        <v>123.97</v>
      </c>
    </row>
    <row r="138" spans="1:12" ht="15" thickBot="1" x14ac:dyDescent="0.35">
      <c r="A138" s="20">
        <v>2</v>
      </c>
      <c r="B138" s="21">
        <v>3</v>
      </c>
      <c r="C138" s="22" t="s">
        <v>19</v>
      </c>
      <c r="D138" s="5" t="s">
        <v>20</v>
      </c>
      <c r="E138" s="39" t="s">
        <v>62</v>
      </c>
      <c r="F138" s="40">
        <v>180</v>
      </c>
      <c r="G138" s="40">
        <v>12.6</v>
      </c>
      <c r="H138" s="40">
        <v>15.6</v>
      </c>
      <c r="I138" s="40">
        <v>32.6</v>
      </c>
      <c r="J138" s="40">
        <v>317.5</v>
      </c>
      <c r="K138" s="41">
        <v>26</v>
      </c>
      <c r="L138" s="40"/>
    </row>
    <row r="139" spans="1:12" ht="14.4" x14ac:dyDescent="0.3">
      <c r="A139" s="23"/>
      <c r="B139" s="15"/>
      <c r="C139" s="11"/>
      <c r="D139" s="5" t="s">
        <v>20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3"/>
      <c r="B140" s="15"/>
      <c r="C140" s="11"/>
      <c r="D140" s="7" t="s">
        <v>21</v>
      </c>
      <c r="E140" s="42" t="s">
        <v>40</v>
      </c>
      <c r="F140" s="43">
        <v>200</v>
      </c>
      <c r="G140" s="43">
        <v>0.2</v>
      </c>
      <c r="H140" s="43">
        <v>0</v>
      </c>
      <c r="I140" s="43">
        <v>15</v>
      </c>
      <c r="J140" s="43">
        <v>58</v>
      </c>
      <c r="K140" s="44">
        <v>19</v>
      </c>
      <c r="L140" s="43"/>
    </row>
    <row r="141" spans="1:12" ht="15.75" customHeight="1" x14ac:dyDescent="0.3">
      <c r="A141" s="23"/>
      <c r="B141" s="15"/>
      <c r="C141" s="11"/>
      <c r="D141" s="7" t="s">
        <v>22</v>
      </c>
      <c r="E141" s="42" t="s">
        <v>39</v>
      </c>
      <c r="F141" s="43">
        <v>30</v>
      </c>
      <c r="G141" s="43">
        <v>2.2999999999999998</v>
      </c>
      <c r="H141" s="43">
        <v>0.2</v>
      </c>
      <c r="I141" s="43">
        <v>15.1</v>
      </c>
      <c r="J141" s="43">
        <v>71.099999999999994</v>
      </c>
      <c r="K141" s="44">
        <v>5</v>
      </c>
      <c r="L141" s="43"/>
    </row>
    <row r="142" spans="1:12" ht="14.4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 t="s">
        <v>25</v>
      </c>
      <c r="E143" s="42" t="s">
        <v>63</v>
      </c>
      <c r="F143" s="43">
        <v>100</v>
      </c>
      <c r="G143" s="43">
        <v>1.1000000000000001</v>
      </c>
      <c r="H143" s="43">
        <v>0</v>
      </c>
      <c r="I143" s="43">
        <v>2.4</v>
      </c>
      <c r="J143" s="43">
        <v>14</v>
      </c>
      <c r="K143" s="44">
        <v>25</v>
      </c>
      <c r="L143" s="43"/>
    </row>
    <row r="144" spans="1:12" ht="14.4" x14ac:dyDescent="0.3">
      <c r="A144" s="23"/>
      <c r="B144" s="15"/>
      <c r="C144" s="11"/>
      <c r="D144" s="6" t="s">
        <v>22</v>
      </c>
      <c r="E144" s="42" t="s">
        <v>41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3">
        <v>6</v>
      </c>
      <c r="L144" s="43"/>
    </row>
    <row r="145" spans="1:12" ht="14.4" x14ac:dyDescent="0.3">
      <c r="A145" s="24"/>
      <c r="B145" s="17"/>
      <c r="C145" s="8"/>
      <c r="D145" s="18" t="s">
        <v>32</v>
      </c>
      <c r="E145" s="9"/>
      <c r="F145" s="19">
        <v>530</v>
      </c>
      <c r="G145" s="19">
        <v>17.5</v>
      </c>
      <c r="H145" s="19">
        <v>16</v>
      </c>
      <c r="I145" s="19">
        <v>73.599999999999994</v>
      </c>
      <c r="J145" s="19">
        <v>501.4</v>
      </c>
      <c r="K145" s="25"/>
      <c r="L145" s="19">
        <v>123.97</v>
      </c>
    </row>
    <row r="146" spans="1:12" ht="14.4" x14ac:dyDescent="0.3">
      <c r="A146" s="26">
        <f>A138</f>
        <v>2</v>
      </c>
      <c r="B146" s="13">
        <f>B138</f>
        <v>3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44">SUM(G146:G154)</f>
        <v>0</v>
      </c>
      <c r="H155" s="19">
        <f t="shared" si="44"/>
        <v>0</v>
      </c>
      <c r="I155" s="19">
        <f t="shared" si="44"/>
        <v>0</v>
      </c>
      <c r="J155" s="19">
        <f t="shared" si="44"/>
        <v>0</v>
      </c>
      <c r="K155" s="25"/>
      <c r="L155" s="19">
        <f t="shared" ref="L155" si="45">SUM(L146:L154)</f>
        <v>0</v>
      </c>
    </row>
    <row r="156" spans="1:12" ht="15" thickBot="1" x14ac:dyDescent="0.3">
      <c r="A156" s="29">
        <f>A138</f>
        <v>2</v>
      </c>
      <c r="B156" s="30">
        <f>B138</f>
        <v>3</v>
      </c>
      <c r="C156" s="55" t="s">
        <v>4</v>
      </c>
      <c r="D156" s="56"/>
      <c r="E156" s="31"/>
      <c r="F156" s="32">
        <f>F145+F155</f>
        <v>530</v>
      </c>
      <c r="G156" s="32">
        <f t="shared" ref="G156" si="46">G145+G155</f>
        <v>17.5</v>
      </c>
      <c r="H156" s="32">
        <f t="shared" ref="H156" si="47">H145+H155</f>
        <v>16</v>
      </c>
      <c r="I156" s="32">
        <f t="shared" ref="I156" si="48">I145+I155</f>
        <v>73.599999999999994</v>
      </c>
      <c r="J156" s="32">
        <f t="shared" ref="J156:L156" si="49">J145+J155</f>
        <v>501.4</v>
      </c>
      <c r="K156" s="32"/>
      <c r="L156" s="32">
        <f t="shared" si="49"/>
        <v>123.97</v>
      </c>
    </row>
    <row r="157" spans="1:12" ht="15" thickBot="1" x14ac:dyDescent="0.35">
      <c r="A157" s="20">
        <v>2</v>
      </c>
      <c r="B157" s="21">
        <v>4</v>
      </c>
      <c r="C157" s="22" t="s">
        <v>19</v>
      </c>
      <c r="D157" s="5" t="s">
        <v>20</v>
      </c>
      <c r="E157" s="39" t="s">
        <v>64</v>
      </c>
      <c r="F157" s="40">
        <v>200</v>
      </c>
      <c r="G157" s="40">
        <v>4.8</v>
      </c>
      <c r="H157" s="40">
        <v>5.7</v>
      </c>
      <c r="I157" s="40">
        <v>27.9</v>
      </c>
      <c r="J157" s="40">
        <v>182.5</v>
      </c>
      <c r="K157" s="41">
        <v>37</v>
      </c>
      <c r="L157" s="40"/>
    </row>
    <row r="158" spans="1:12" ht="14.4" x14ac:dyDescent="0.3">
      <c r="A158" s="23"/>
      <c r="B158" s="15"/>
      <c r="C158" s="11"/>
      <c r="D158" s="5" t="s">
        <v>20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21</v>
      </c>
      <c r="E159" s="42" t="s">
        <v>45</v>
      </c>
      <c r="F159" s="43">
        <v>200</v>
      </c>
      <c r="G159" s="43">
        <v>3</v>
      </c>
      <c r="H159" s="43">
        <v>3.1</v>
      </c>
      <c r="I159" s="43">
        <v>12.1</v>
      </c>
      <c r="J159" s="43">
        <v>89</v>
      </c>
      <c r="K159" s="44">
        <v>10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39</v>
      </c>
      <c r="F160" s="43">
        <v>30</v>
      </c>
      <c r="G160" s="43">
        <v>2.2999999999999998</v>
      </c>
      <c r="H160" s="43">
        <v>0.2</v>
      </c>
      <c r="I160" s="43">
        <v>15.1</v>
      </c>
      <c r="J160" s="43">
        <v>71.099999999999994</v>
      </c>
      <c r="K160" s="44">
        <v>5</v>
      </c>
      <c r="L160" s="43"/>
    </row>
    <row r="161" spans="1:12" ht="14.4" x14ac:dyDescent="0.3">
      <c r="A161" s="23"/>
      <c r="B161" s="15"/>
      <c r="C161" s="11"/>
      <c r="D161" s="7" t="s">
        <v>22</v>
      </c>
      <c r="E161" s="42" t="s">
        <v>52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>
        <v>9</v>
      </c>
      <c r="L161" s="43"/>
    </row>
    <row r="162" spans="1:12" ht="14.4" x14ac:dyDescent="0.3">
      <c r="A162" s="23"/>
      <c r="B162" s="15"/>
      <c r="C162" s="11"/>
      <c r="D162" s="6" t="s">
        <v>23</v>
      </c>
      <c r="E162" s="42" t="s">
        <v>57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>
        <v>18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32</v>
      </c>
      <c r="E164" s="9"/>
      <c r="F164" s="19">
        <v>600</v>
      </c>
      <c r="G164" s="19">
        <v>15.6</v>
      </c>
      <c r="H164" s="19">
        <v>16.8</v>
      </c>
      <c r="I164" s="19">
        <v>84.5</v>
      </c>
      <c r="J164" s="19">
        <v>555.70000000000005</v>
      </c>
      <c r="K164" s="25"/>
      <c r="L164" s="19">
        <v>123.97</v>
      </c>
    </row>
    <row r="165" spans="1:12" ht="14.4" x14ac:dyDescent="0.3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50">SUM(G165:G173)</f>
        <v>0</v>
      </c>
      <c r="H174" s="19">
        <f t="shared" si="50"/>
        <v>0</v>
      </c>
      <c r="I174" s="19">
        <f t="shared" si="50"/>
        <v>0</v>
      </c>
      <c r="J174" s="19">
        <f t="shared" si="50"/>
        <v>0</v>
      </c>
      <c r="K174" s="25"/>
      <c r="L174" s="19">
        <f t="shared" ref="L174" si="51">SUM(L165:L173)</f>
        <v>0</v>
      </c>
    </row>
    <row r="175" spans="1:12" ht="15" thickBot="1" x14ac:dyDescent="0.3">
      <c r="A175" s="29">
        <f>A157</f>
        <v>2</v>
      </c>
      <c r="B175" s="30">
        <f>B157</f>
        <v>4</v>
      </c>
      <c r="C175" s="55" t="s">
        <v>4</v>
      </c>
      <c r="D175" s="56"/>
      <c r="E175" s="31"/>
      <c r="F175" s="32">
        <f>F164+F174</f>
        <v>600</v>
      </c>
      <c r="G175" s="32">
        <f t="shared" ref="G175" si="52">G164+G174</f>
        <v>15.6</v>
      </c>
      <c r="H175" s="32">
        <f t="shared" ref="H175" si="53">H164+H174</f>
        <v>16.8</v>
      </c>
      <c r="I175" s="32">
        <f t="shared" ref="I175" si="54">I164+I174</f>
        <v>84.5</v>
      </c>
      <c r="J175" s="32">
        <f t="shared" ref="J175:L175" si="55">J164+J174</f>
        <v>555.70000000000005</v>
      </c>
      <c r="K175" s="32"/>
      <c r="L175" s="32">
        <f t="shared" si="55"/>
        <v>123.97</v>
      </c>
    </row>
    <row r="176" spans="1:12" ht="15" thickBot="1" x14ac:dyDescent="0.35">
      <c r="A176" s="20">
        <v>2</v>
      </c>
      <c r="B176" s="21">
        <v>5</v>
      </c>
      <c r="C176" s="22" t="s">
        <v>19</v>
      </c>
      <c r="D176" s="5" t="s">
        <v>20</v>
      </c>
      <c r="E176" s="2" t="s">
        <v>67</v>
      </c>
      <c r="F176" s="40">
        <v>120</v>
      </c>
      <c r="G176" s="40">
        <v>11</v>
      </c>
      <c r="H176" s="40">
        <v>14.7</v>
      </c>
      <c r="I176" s="40">
        <v>15.9</v>
      </c>
      <c r="J176" s="40">
        <v>239.9</v>
      </c>
      <c r="K176" s="41">
        <v>2</v>
      </c>
      <c r="L176" s="40"/>
    </row>
    <row r="177" spans="1:12" ht="14.4" x14ac:dyDescent="0.3">
      <c r="A177" s="23"/>
      <c r="B177" s="15"/>
      <c r="C177" s="11"/>
      <c r="D177" s="5" t="s">
        <v>20</v>
      </c>
      <c r="E177" s="39" t="s">
        <v>66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>
        <v>30</v>
      </c>
      <c r="L177" s="43"/>
    </row>
    <row r="178" spans="1:12" ht="14.4" x14ac:dyDescent="0.3">
      <c r="A178" s="23"/>
      <c r="B178" s="15"/>
      <c r="C178" s="11"/>
      <c r="D178" s="7" t="s">
        <v>21</v>
      </c>
      <c r="E178" s="42" t="s">
        <v>68</v>
      </c>
      <c r="F178" s="43">
        <v>200</v>
      </c>
      <c r="G178" s="43">
        <v>0.2</v>
      </c>
      <c r="H178" s="43">
        <v>0</v>
      </c>
      <c r="I178" s="43">
        <v>15</v>
      </c>
      <c r="J178" s="43">
        <v>58</v>
      </c>
      <c r="K178" s="44">
        <v>19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39</v>
      </c>
      <c r="F179" s="43">
        <v>30</v>
      </c>
      <c r="G179" s="43">
        <v>2.2999999999999998</v>
      </c>
      <c r="H179" s="43">
        <v>0.2</v>
      </c>
      <c r="I179" s="43">
        <v>15.1</v>
      </c>
      <c r="J179" s="44">
        <v>71.099999999999994</v>
      </c>
      <c r="K179" s="44">
        <v>5</v>
      </c>
      <c r="L179" s="43"/>
    </row>
    <row r="180" spans="1:12" ht="14.4" x14ac:dyDescent="0.3">
      <c r="A180" s="23"/>
      <c r="B180" s="15"/>
      <c r="C180" s="11"/>
      <c r="D180" s="53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6" t="s">
        <v>25</v>
      </c>
      <c r="E181" s="42" t="s">
        <v>65</v>
      </c>
      <c r="F181" s="43">
        <v>100</v>
      </c>
      <c r="G181" s="43">
        <v>1.5</v>
      </c>
      <c r="H181" s="43">
        <v>0.1</v>
      </c>
      <c r="I181" s="43">
        <v>9</v>
      </c>
      <c r="J181" s="43">
        <v>42.9</v>
      </c>
      <c r="K181" s="44">
        <v>4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32</v>
      </c>
      <c r="E183" s="9"/>
      <c r="F183" s="19">
        <v>600</v>
      </c>
      <c r="G183" s="19">
        <v>18.989999999999998</v>
      </c>
      <c r="H183" s="19">
        <v>19.5</v>
      </c>
      <c r="I183" s="19">
        <v>72.72</v>
      </c>
      <c r="J183" s="19">
        <v>537.79999999999995</v>
      </c>
      <c r="K183" s="25"/>
      <c r="L183" s="19">
        <v>123.97</v>
      </c>
    </row>
    <row r="184" spans="1:12" ht="14.4" x14ac:dyDescent="0.3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56">SUM(G184:G192)</f>
        <v>0</v>
      </c>
      <c r="H193" s="19">
        <f t="shared" si="56"/>
        <v>0</v>
      </c>
      <c r="I193" s="19">
        <f t="shared" si="56"/>
        <v>0</v>
      </c>
      <c r="J193" s="19">
        <f t="shared" si="56"/>
        <v>0</v>
      </c>
      <c r="K193" s="25"/>
      <c r="L193" s="19">
        <f t="shared" ref="L193" si="57">SUM(L184:L192)</f>
        <v>0</v>
      </c>
    </row>
    <row r="194" spans="1:12" ht="14.4" x14ac:dyDescent="0.25">
      <c r="A194" s="29">
        <f>A176</f>
        <v>2</v>
      </c>
      <c r="B194" s="30">
        <f>B176</f>
        <v>5</v>
      </c>
      <c r="C194" s="55" t="s">
        <v>4</v>
      </c>
      <c r="D194" s="56"/>
      <c r="E194" s="31"/>
      <c r="F194" s="32">
        <f>F183+F193</f>
        <v>600</v>
      </c>
      <c r="G194" s="32">
        <f t="shared" ref="G194" si="58">G183+G193</f>
        <v>18.989999999999998</v>
      </c>
      <c r="H194" s="32">
        <f t="shared" ref="H194" si="59">H183+H193</f>
        <v>19.5</v>
      </c>
      <c r="I194" s="32">
        <f t="shared" ref="I194" si="60">I183+I193</f>
        <v>72.72</v>
      </c>
      <c r="J194" s="32">
        <f t="shared" ref="J194:L194" si="61">J183+J193</f>
        <v>537.79999999999995</v>
      </c>
      <c r="K194" s="32"/>
      <c r="L194" s="32">
        <f t="shared" si="61"/>
        <v>123.97</v>
      </c>
    </row>
    <row r="195" spans="1:12" x14ac:dyDescent="0.25">
      <c r="A195" s="27"/>
      <c r="B195" s="28"/>
      <c r="C195" s="57" t="s">
        <v>5</v>
      </c>
      <c r="D195" s="57"/>
      <c r="E195" s="57"/>
      <c r="F195" s="34">
        <f>(F23+F42+F61+F80+F99+F118+F137+F156+F175+F194)/(IF(F23=0,0,1)+IF(F42=0,0,1)+IF(F61=0,0,1)+IF(F80=0,0,1)+IF(F99=0,0,1)+IF(F118=0,0,1)+IF(F137=0,0,1)+IF(F156=0,0,1)+IF(F175=0,0,1)+IF(F194=0,0,1))</f>
        <v>545</v>
      </c>
      <c r="G195" s="34">
        <f>(G23+G42+G61+G80+G99+G118+G137+G156+G175+G194)/(IF(G23=0,0,1)+IF(G42=0,0,1)+IF(G61=0,0,1)+IF(G80=0,0,1)+IF(G99=0,0,1)+IF(G118=0,0,1)+IF(G137=0,0,1)+IF(G156=0,0,1)+IF(G175=0,0,1)+IF(G194=0,0,1))</f>
        <v>17.943000000000005</v>
      </c>
      <c r="H195" s="34">
        <f>(H23+H42+H61+H80+H99+H118+H137+H156+H175+H194)/(IF(H23=0,0,1)+IF(H42=0,0,1)+IF(H61=0,0,1)+IF(H80=0,0,1)+IF(H99=0,0,1)+IF(H118=0,0,1)+IF(H137=0,0,1)+IF(H156=0,0,1)+IF(H175=0,0,1)+IF(H194=0,0,1))</f>
        <v>17.709</v>
      </c>
      <c r="I195" s="34">
        <f>(I23+I42+I61+I80+I99+I118+I137+I156+I175+I194)/(IF(I23=0,0,1)+IF(I42=0,0,1)+IF(I61=0,0,1)+IF(I80=0,0,1)+IF(I99=0,0,1)+IF(I118=0,0,1)+IF(I137=0,0,1)+IF(I156=0,0,1)+IF(I175=0,0,1)+IF(I194=0,0,1))</f>
        <v>76.331999999999994</v>
      </c>
      <c r="J195" s="34">
        <f>(J23+J42+J61+J80+J99+J118+J137+J156+J175+J194)/(IF(J23=0,0,1)+IF(J42=0,0,1)+IF(J61=0,0,1)+IF(J80=0,0,1)+IF(J99=0,0,1)+IF(J118=0,0,1)+IF(J137=0,0,1)+IF(J156=0,0,1)+IF(J175=0,0,1)+IF(J194=0,0,1))</f>
        <v>531.77099999999996</v>
      </c>
      <c r="K195" s="34"/>
      <c r="L195" s="34">
        <f>(L23+L42+L61+L80+L99+L118+L137+L156+L175+L194)/(IF(L23=0,0,1)+IF(L42=0,0,1)+IF(L61=0,0,1)+IF(L80=0,0,1)+IF(L99=0,0,1)+IF(L118=0,0,1)+IF(L137=0,0,1)+IF(L156=0,0,1)+IF(L175=0,0,1)+IF(L194=0,0,1))</f>
        <v>123.97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  <ignoredErrors>
    <ignoredError sqref="I8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2023-10-13T10:16:27Z</cp:lastPrinted>
  <dcterms:created xsi:type="dcterms:W3CDTF">2022-05-16T14:23:56Z</dcterms:created>
  <dcterms:modified xsi:type="dcterms:W3CDTF">2026-09-02T12:19:57Z</dcterms:modified>
</cp:coreProperties>
</file>