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04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2"/>
  <c r="L32"/>
  <c r="L43" s="1"/>
  <c r="L23"/>
  <c r="L13"/>
  <c r="L24" s="1"/>
  <c r="A109"/>
  <c r="B195"/>
  <c r="A195"/>
  <c r="J194"/>
  <c r="I194"/>
  <c r="H194"/>
  <c r="G194"/>
  <c r="F194"/>
  <c r="B185"/>
  <c r="A185"/>
  <c r="J184"/>
  <c r="J195"/>
  <c r="I184"/>
  <c r="I195"/>
  <c r="H184"/>
  <c r="H195"/>
  <c r="G184"/>
  <c r="G195" s="1"/>
  <c r="F184"/>
  <c r="B176"/>
  <c r="A176"/>
  <c r="J175"/>
  <c r="I175"/>
  <c r="H175"/>
  <c r="G175"/>
  <c r="G176" s="1"/>
  <c r="F175"/>
  <c r="B166"/>
  <c r="A166"/>
  <c r="J165"/>
  <c r="J176"/>
  <c r="I165"/>
  <c r="I176"/>
  <c r="H165"/>
  <c r="H176" s="1"/>
  <c r="G165"/>
  <c r="F165"/>
  <c r="B157"/>
  <c r="A157"/>
  <c r="J156"/>
  <c r="J157" s="1"/>
  <c r="I156"/>
  <c r="H156"/>
  <c r="G156"/>
  <c r="F156"/>
  <c r="F157" s="1"/>
  <c r="B147"/>
  <c r="A147"/>
  <c r="J146"/>
  <c r="I146"/>
  <c r="I157" s="1"/>
  <c r="H146"/>
  <c r="H157"/>
  <c r="G146"/>
  <c r="G157"/>
  <c r="F146"/>
  <c r="B138"/>
  <c r="A138"/>
  <c r="J137"/>
  <c r="I137"/>
  <c r="H137"/>
  <c r="H138" s="1"/>
  <c r="G137"/>
  <c r="F137"/>
  <c r="B128"/>
  <c r="A128"/>
  <c r="J127"/>
  <c r="J138" s="1"/>
  <c r="I127"/>
  <c r="I138"/>
  <c r="H127"/>
  <c r="G127"/>
  <c r="G138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F119" s="1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J81" s="1"/>
  <c r="I80"/>
  <c r="H80"/>
  <c r="G80"/>
  <c r="F80"/>
  <c r="B71"/>
  <c r="A71"/>
  <c r="J70"/>
  <c r="I70"/>
  <c r="I81" s="1"/>
  <c r="H70"/>
  <c r="G70"/>
  <c r="F70"/>
  <c r="F81" s="1"/>
  <c r="B62"/>
  <c r="A62"/>
  <c r="J61"/>
  <c r="J62" s="1"/>
  <c r="I61"/>
  <c r="H61"/>
  <c r="G61"/>
  <c r="G62" s="1"/>
  <c r="F61"/>
  <c r="B52"/>
  <c r="A52"/>
  <c r="J51"/>
  <c r="I51"/>
  <c r="I62" s="1"/>
  <c r="H51"/>
  <c r="H62" s="1"/>
  <c r="G51"/>
  <c r="F51"/>
  <c r="F62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G24" s="1"/>
  <c r="H23"/>
  <c r="I23"/>
  <c r="J23"/>
  <c r="F23"/>
  <c r="G13"/>
  <c r="H13"/>
  <c r="I13"/>
  <c r="I24" s="1"/>
  <c r="J13"/>
  <c r="J24" s="1"/>
  <c r="F13"/>
  <c r="F24" s="1"/>
  <c r="H81"/>
  <c r="G81"/>
  <c r="F138"/>
  <c r="F176"/>
  <c r="F195"/>
  <c r="H24"/>
  <c r="J196" l="1"/>
  <c r="I196"/>
  <c r="H196"/>
  <c r="G196"/>
  <c r="L196"/>
  <c r="F196"/>
</calcChain>
</file>

<file path=xl/sharedStrings.xml><?xml version="1.0" encoding="utf-8"?>
<sst xmlns="http://schemas.openxmlformats.org/spreadsheetml/2006/main" count="290" uniqueCount="99">
  <si>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</si>
  <si>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</si>
  <si>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</si>
  <si>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</si>
  <si>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</si>
  <si>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</si>
  <si>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</si>
  <si>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</si>
  <si>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</si>
  <si>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</si>
  <si>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</si>
  <si>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</si>
  <si>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</si>
  <si>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</si>
  <si>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</si>
  <si>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</si>
  <si>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</si>
  <si>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</si>
  <si>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</si>
  <si>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</si>
  <si>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</si>
  <si>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</si>
  <si>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</si>
  <si>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</si>
  <si>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</si>
  <si>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</si>
  <si>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</si>
  <si>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</si>
  <si>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</si>
  <si>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</si>
  <si>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</si>
  <si>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</si>
  <si>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</si>
  <si>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</si>
  <si>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</si>
  <si>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</si>
  <si>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</si>
  <si>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</si>
  <si>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</si>
  <si>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</si>
  <si>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</si>
  <si>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</si>
  <si>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</si>
  <si>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</si>
  <si>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</si>
  <si>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бутерброд с маслом и сыром (35/5/10)</t>
  </si>
  <si>
    <t>ТТК №9</t>
  </si>
  <si>
    <t xml:space="preserve">кофейный напиток с молоком </t>
  </si>
  <si>
    <t>ТТК №10</t>
  </si>
  <si>
    <t>ТТК №5</t>
  </si>
  <si>
    <t>директор ООО «СОЮЗ-К»</t>
  </si>
  <si>
    <t>Киселев Д.Г.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</si>
  <si>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</si>
  <si>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</si>
  <si>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</si>
  <si>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</si>
  <si>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</si>
  <si>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</si>
  <si>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</si>
  <si>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</si>
  <si>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</si>
  <si>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</si>
  <si>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</si>
  <si>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</si>
  <si>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рис отварной</t>
  </si>
  <si>
    <t>ТТК №14</t>
  </si>
  <si>
    <t>чай с сахаром</t>
  </si>
  <si>
    <t>ТТК №19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</si>
  <si>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</si>
  <si>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</si>
  <si>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</si>
  <si>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</si>
  <si>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</si>
  <si>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</si>
  <si>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</si>
  <si>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</si>
  <si>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</si>
  <si>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</si>
  <si>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</si>
  <si>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</si>
  <si>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</si>
  <si>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</si>
  <si>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</si>
  <si>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</si>
  <si>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</si>
  <si>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</si>
  <si>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</si>
  <si>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</si>
  <si>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</si>
  <si>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</si>
  <si>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</si>
  <si>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яйцо отварное</t>
  </si>
  <si>
    <t>ТТК№61</t>
  </si>
  <si>
    <t>лапшевник с творогом с соусом молочным 200/30</t>
  </si>
  <si>
    <t>ТТК №61</t>
  </si>
  <si>
    <r>
      <t>котлета рыбная 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</si>
  <si>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ТТК №11</t>
  </si>
  <si>
    <t>капуста квашеная</t>
  </si>
  <si>
    <t>МКОУ Оленьевская СШ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</si>
</sst>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5" xfId="0" applyFont="1" applyFill="1" applyBorder="1" applyAlignment="1">
      <alignment vertical="top" wrapText="1"/>
    </xf>
    <xf numFmtId="0" fontId="3" fillId="3" borderId="25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25" xfId="0" applyBorder="1"/>
    <xf numFmtId="0" fontId="6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0" fillId="0" borderId="2" xfId="0" applyFill="1" applyBorder="1" applyProtection="1">
      <protection locked="0"/>
    </xf>
    <xf numFmtId="0" fontId="0" fillId="0" borderId="2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1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2" t="s">
        <v>98</v>
      </c>
      <c r="D1" s="83"/>
      <c r="E1" s="83"/>
      <c r="F1" s="12" t="s">
        <v>16</v>
      </c>
      <c r="G1" s="2" t="s">
        <v>17</v>
      </c>
      <c r="H1" s="84" t="s">
        <v>50</v>
      </c>
      <c r="I1" s="84"/>
      <c r="J1" s="84"/>
      <c r="K1" s="84"/>
    </row>
    <row r="2" spans="1:12" ht="18">
      <c r="A2" s="35" t="s">
        <v>6</v>
      </c>
      <c r="C2" s="2"/>
      <c r="G2" s="2" t="s">
        <v>18</v>
      </c>
      <c r="H2" s="84" t="s">
        <v>51</v>
      </c>
      <c r="I2" s="84"/>
      <c r="J2" s="84"/>
      <c r="K2" s="8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>
      <c r="A6" s="20">
        <v>1</v>
      </c>
      <c r="B6" s="21">
        <v>1</v>
      </c>
      <c r="C6" s="22" t="s">
        <v>20</v>
      </c>
      <c r="D6" s="5" t="s">
        <v>21</v>
      </c>
      <c r="E6" s="62" t="s">
        <v>90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44" t="s">
        <v>87</v>
      </c>
      <c r="L6" s="43">
        <v>123.97</v>
      </c>
    </row>
    <row r="7" spans="1:12" ht="15">
      <c r="A7" s="23"/>
      <c r="B7" s="15"/>
      <c r="C7" s="11"/>
      <c r="D7" s="74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44" t="s">
        <v>69</v>
      </c>
      <c r="L7" s="43"/>
    </row>
    <row r="8" spans="1:12" ht="15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44" t="s">
        <v>73</v>
      </c>
      <c r="L8" s="43"/>
    </row>
    <row r="9" spans="1:12" ht="15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44" t="s">
        <v>49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74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44" t="s">
        <v>78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>SUM(G6:G12)</f>
        <v>17.98</v>
      </c>
      <c r="H13" s="19">
        <f>SUM(H6:H12)</f>
        <v>17.710000000000004</v>
      </c>
      <c r="I13" s="19">
        <f>SUM(I6:I12)</f>
        <v>81.3</v>
      </c>
      <c r="J13" s="19">
        <f>SUM(J6:J12)</f>
        <v>542.96</v>
      </c>
      <c r="K13" s="25"/>
      <c r="L13" s="19">
        <f>SUM(L6:L12)</f>
        <v>123.97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thickBot="1">
      <c r="A24" s="29">
        <f>A6</f>
        <v>1</v>
      </c>
      <c r="B24" s="30">
        <f>B6</f>
        <v>1</v>
      </c>
      <c r="C24" s="77" t="s">
        <v>4</v>
      </c>
      <c r="D24" s="78"/>
      <c r="E24" s="31"/>
      <c r="F24" s="32">
        <f>F13+F23</f>
        <v>520</v>
      </c>
      <c r="G24" s="32">
        <f>G13+G23</f>
        <v>17.98</v>
      </c>
      <c r="H24" s="32">
        <f>H13+H23</f>
        <v>17.710000000000004</v>
      </c>
      <c r="I24" s="32">
        <f>I13+I23</f>
        <v>81.3</v>
      </c>
      <c r="J24" s="32">
        <f>J13+J23</f>
        <v>542.96</v>
      </c>
      <c r="K24" s="32"/>
      <c r="L24" s="32">
        <f>L13+L23</f>
        <v>123.97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123.97</v>
      </c>
    </row>
    <row r="26" spans="1:12" ht="15">
      <c r="A26" s="14"/>
      <c r="B26" s="15"/>
      <c r="C26" s="11"/>
      <c r="D26" s="76" t="s">
        <v>21</v>
      </c>
      <c r="E26" s="42" t="s">
        <v>91</v>
      </c>
      <c r="F26" s="43">
        <v>64</v>
      </c>
      <c r="G26" s="43">
        <v>7.2</v>
      </c>
      <c r="H26" s="43">
        <v>5.9</v>
      </c>
      <c r="I26" s="43">
        <v>0.5</v>
      </c>
      <c r="J26" s="43">
        <v>101</v>
      </c>
      <c r="K26" s="44" t="s">
        <v>92</v>
      </c>
      <c r="L26" s="43"/>
    </row>
    <row r="27" spans="1:12" ht="15">
      <c r="A27" s="14"/>
      <c r="B27" s="15"/>
      <c r="C27" s="11"/>
      <c r="D27" s="7" t="s">
        <v>22</v>
      </c>
      <c r="E27" s="54" t="s">
        <v>47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48</v>
      </c>
      <c r="L27" s="43"/>
    </row>
    <row r="28" spans="1:12" ht="15">
      <c r="A28" s="14"/>
      <c r="B28" s="15"/>
      <c r="C28" s="11"/>
      <c r="D28" s="7" t="s">
        <v>23</v>
      </c>
      <c r="E28" s="53" t="s">
        <v>41</v>
      </c>
      <c r="F28" s="43">
        <v>50</v>
      </c>
      <c r="G28" s="43">
        <v>3.8</v>
      </c>
      <c r="H28" s="43">
        <v>0.3</v>
      </c>
      <c r="I28" s="43">
        <v>25.1</v>
      </c>
      <c r="J28" s="43">
        <v>118.4</v>
      </c>
      <c r="K28" s="44" t="s">
        <v>49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74"/>
      <c r="E30" s="54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514</v>
      </c>
      <c r="G32" s="19">
        <f>SUM(G25:G31)</f>
        <v>20.200000000000003</v>
      </c>
      <c r="H32" s="19">
        <f>SUM(H25:H31)</f>
        <v>14.6</v>
      </c>
      <c r="I32" s="19">
        <f>SUM(I25:I31)</f>
        <v>61</v>
      </c>
      <c r="J32" s="19">
        <f>SUM(J25:J31)</f>
        <v>472.9</v>
      </c>
      <c r="K32" s="25"/>
      <c r="L32" s="19">
        <f>SUM(L25:L31)</f>
        <v>123.97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77" t="s">
        <v>4</v>
      </c>
      <c r="D43" s="78"/>
      <c r="E43" s="31"/>
      <c r="F43" s="32">
        <f>F32+F42</f>
        <v>514</v>
      </c>
      <c r="G43" s="32">
        <f>G32+G42</f>
        <v>20.200000000000003</v>
      </c>
      <c r="H43" s="32">
        <f>H32+H42</f>
        <v>14.6</v>
      </c>
      <c r="I43" s="32">
        <f>I32+I42</f>
        <v>61</v>
      </c>
      <c r="J43" s="32">
        <f>J32+J42</f>
        <v>472.9</v>
      </c>
      <c r="K43" s="32"/>
      <c r="L43" s="32">
        <f>L32+L42</f>
        <v>123.97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4" t="s">
        <v>53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54</v>
      </c>
      <c r="L44" s="40">
        <v>123.97</v>
      </c>
    </row>
    <row r="45" spans="1:12" ht="15">
      <c r="A45" s="23"/>
      <c r="B45" s="15"/>
      <c r="C45" s="11"/>
      <c r="D45" s="74" t="s">
        <v>26</v>
      </c>
      <c r="E45" s="54" t="s">
        <v>97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52</v>
      </c>
      <c r="L45" s="43"/>
    </row>
    <row r="46" spans="1:12" ht="15">
      <c r="A46" s="23"/>
      <c r="B46" s="15"/>
      <c r="C46" s="11"/>
      <c r="D46" s="7" t="s">
        <v>22</v>
      </c>
      <c r="E46" s="54" t="s">
        <v>55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56</v>
      </c>
      <c r="L46" s="43"/>
    </row>
    <row r="47" spans="1:12" ht="15">
      <c r="A47" s="23"/>
      <c r="B47" s="15"/>
      <c r="C47" s="11"/>
      <c r="D47" s="7" t="s">
        <v>23</v>
      </c>
      <c r="E47" s="55" t="s">
        <v>57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49</v>
      </c>
      <c r="L47" s="43"/>
    </row>
    <row r="48" spans="1:12" ht="15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75" t="s">
        <v>58</v>
      </c>
      <c r="E49" s="54" t="s">
        <v>59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60</v>
      </c>
      <c r="L49" s="52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123.97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>
      <c r="A62" s="29">
        <f>A44</f>
        <v>1</v>
      </c>
      <c r="B62" s="30">
        <f>B44</f>
        <v>3</v>
      </c>
      <c r="C62" s="77" t="s">
        <v>4</v>
      </c>
      <c r="D62" s="78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123.97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6" t="s">
        <v>93</v>
      </c>
      <c r="F63" s="43">
        <v>230</v>
      </c>
      <c r="G63" s="43">
        <v>7.5</v>
      </c>
      <c r="H63" s="43">
        <v>7</v>
      </c>
      <c r="I63" s="43">
        <v>32</v>
      </c>
      <c r="J63" s="43">
        <v>222.7</v>
      </c>
      <c r="K63" s="44" t="s">
        <v>94</v>
      </c>
      <c r="L63" s="40">
        <v>123.97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4" t="s">
        <v>47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63</v>
      </c>
      <c r="L65" s="43"/>
    </row>
    <row r="66" spans="1:12" ht="15">
      <c r="A66" s="23"/>
      <c r="B66" s="15"/>
      <c r="C66" s="11"/>
      <c r="D66" s="7" t="s">
        <v>23</v>
      </c>
      <c r="E66" s="53" t="s">
        <v>45</v>
      </c>
      <c r="F66" s="43">
        <v>50</v>
      </c>
      <c r="G66" s="43">
        <v>5</v>
      </c>
      <c r="H66" s="43">
        <v>7.3</v>
      </c>
      <c r="I66" s="43">
        <v>17.600000000000001</v>
      </c>
      <c r="J66" s="43">
        <v>156.69999999999999</v>
      </c>
      <c r="K66" s="44" t="s">
        <v>46</v>
      </c>
      <c r="L66" s="43"/>
    </row>
    <row r="67" spans="1:12" ht="15">
      <c r="A67" s="23"/>
      <c r="B67" s="15"/>
      <c r="C67" s="11"/>
      <c r="D67" s="7" t="s">
        <v>24</v>
      </c>
      <c r="E67" s="57" t="s">
        <v>61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62</v>
      </c>
      <c r="L67" s="43"/>
    </row>
    <row r="68" spans="1:12" ht="15">
      <c r="A68" s="23"/>
      <c r="B68" s="15"/>
      <c r="C68" s="11"/>
      <c r="D68" s="74" t="s">
        <v>23</v>
      </c>
      <c r="E68" s="54" t="s">
        <v>41</v>
      </c>
      <c r="F68" s="43">
        <v>20</v>
      </c>
      <c r="G68" s="43">
        <v>1.5</v>
      </c>
      <c r="H68" s="43">
        <v>0.1</v>
      </c>
      <c r="I68" s="43">
        <v>10</v>
      </c>
      <c r="J68" s="43">
        <v>47.4</v>
      </c>
      <c r="K68" s="44" t="s">
        <v>49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>SUM(G63:G69)</f>
        <v>17.5</v>
      </c>
      <c r="H70" s="19">
        <f>SUM(H63:H69)</f>
        <v>18</v>
      </c>
      <c r="I70" s="19">
        <f>SUM(I63:I69)</f>
        <v>83.5</v>
      </c>
      <c r="J70" s="19">
        <f>SUM(J63:J69)</f>
        <v>572.19999999999993</v>
      </c>
      <c r="K70" s="25"/>
      <c r="L70" s="19">
        <f>SUM(L63:L69)</f>
        <v>123.97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77" t="s">
        <v>4</v>
      </c>
      <c r="D81" s="78"/>
      <c r="E81" s="31"/>
      <c r="F81" s="32">
        <f>F70+F80</f>
        <v>620</v>
      </c>
      <c r="G81" s="32">
        <f>G70+G80</f>
        <v>17.5</v>
      </c>
      <c r="H81" s="32">
        <f>H70+H80</f>
        <v>18</v>
      </c>
      <c r="I81" s="32">
        <f>I70+I80</f>
        <v>83.5</v>
      </c>
      <c r="J81" s="32">
        <f>J70+J80</f>
        <v>572.19999999999993</v>
      </c>
      <c r="K81" s="32"/>
      <c r="L81" s="32">
        <f>L70+L80</f>
        <v>123.97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8" t="s">
        <v>95</v>
      </c>
      <c r="F82" s="43">
        <v>120</v>
      </c>
      <c r="G82" s="43">
        <v>12.4</v>
      </c>
      <c r="H82" s="43">
        <v>12</v>
      </c>
      <c r="I82" s="43">
        <v>13</v>
      </c>
      <c r="J82" s="43">
        <v>200.1</v>
      </c>
      <c r="K82" s="44" t="s">
        <v>96</v>
      </c>
      <c r="L82" s="40">
        <v>123.97</v>
      </c>
    </row>
    <row r="83" spans="1:12" ht="15">
      <c r="A83" s="23"/>
      <c r="B83" s="15"/>
      <c r="C83" s="11"/>
      <c r="D83" s="74" t="s">
        <v>21</v>
      </c>
      <c r="E83" s="59" t="s">
        <v>64</v>
      </c>
      <c r="F83" s="43">
        <v>160</v>
      </c>
      <c r="G83" s="43">
        <v>2.8</v>
      </c>
      <c r="H83" s="43">
        <v>3.9</v>
      </c>
      <c r="I83" s="43">
        <v>25.4</v>
      </c>
      <c r="J83" s="43">
        <v>147.9</v>
      </c>
      <c r="K83" s="44" t="s">
        <v>65</v>
      </c>
      <c r="L83" s="43"/>
    </row>
    <row r="84" spans="1:12" ht="15">
      <c r="A84" s="23"/>
      <c r="B84" s="15"/>
      <c r="C84" s="11"/>
      <c r="D84" s="7" t="s">
        <v>22</v>
      </c>
      <c r="E84" s="59" t="s">
        <v>66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67</v>
      </c>
      <c r="L84" s="43"/>
    </row>
    <row r="85" spans="1:12" ht="15">
      <c r="A85" s="23"/>
      <c r="B85" s="15"/>
      <c r="C85" s="11"/>
      <c r="D85" s="7" t="s">
        <v>23</v>
      </c>
      <c r="E85" s="59" t="s">
        <v>57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49</v>
      </c>
      <c r="L85" s="52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19.2</v>
      </c>
      <c r="H89" s="19">
        <f>SUM(H82:H88)</f>
        <v>16.2</v>
      </c>
      <c r="I89" s="19">
        <f>SUM(I82:I88)</f>
        <v>78.5</v>
      </c>
      <c r="J89" s="19">
        <f>SUM(J82:J88)</f>
        <v>524.4</v>
      </c>
      <c r="K89" s="25"/>
      <c r="L89" s="19">
        <f>SUM(L82:L88)</f>
        <v>123.97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7" t="s">
        <v>4</v>
      </c>
      <c r="D100" s="78"/>
      <c r="E100" s="31"/>
      <c r="F100" s="32">
        <f>F89+F99</f>
        <v>530</v>
      </c>
      <c r="G100" s="32">
        <f>G89+G99</f>
        <v>19.2</v>
      </c>
      <c r="H100" s="32">
        <f>H89+H99</f>
        <v>16.2</v>
      </c>
      <c r="I100" s="32">
        <f>I89+I99</f>
        <v>78.5</v>
      </c>
      <c r="J100" s="32">
        <f>J89+J99</f>
        <v>524.4</v>
      </c>
      <c r="K100" s="32"/>
      <c r="L100" s="32">
        <f>L89+L99</f>
        <v>123.97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9" t="s">
        <v>88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68</v>
      </c>
      <c r="L101" s="40">
        <v>123.97</v>
      </c>
    </row>
    <row r="102" spans="1:12" ht="15">
      <c r="A102" s="23"/>
      <c r="B102" s="15"/>
      <c r="C102" s="11"/>
      <c r="D102" s="74" t="s">
        <v>21</v>
      </c>
      <c r="E102" s="59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69</v>
      </c>
      <c r="L102" s="43"/>
    </row>
    <row r="103" spans="1:12" ht="15">
      <c r="A103" s="23"/>
      <c r="B103" s="15"/>
      <c r="C103" s="11"/>
      <c r="D103" s="7" t="s">
        <v>22</v>
      </c>
      <c r="E103" s="51" t="s">
        <v>55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56</v>
      </c>
      <c r="L103" s="43"/>
    </row>
    <row r="104" spans="1:12" ht="15">
      <c r="A104" s="23"/>
      <c r="B104" s="15"/>
      <c r="C104" s="11"/>
      <c r="D104" s="7" t="s">
        <v>23</v>
      </c>
      <c r="E104" s="59" t="s">
        <v>57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49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4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17.5</v>
      </c>
      <c r="H108" s="19">
        <f>SUM(H101:H107)</f>
        <v>17.7</v>
      </c>
      <c r="I108" s="19">
        <f>SUM(I101:I107)</f>
        <v>73</v>
      </c>
      <c r="J108" s="19">
        <f>SUM(J101:J107)</f>
        <v>519.1</v>
      </c>
      <c r="K108" s="25"/>
      <c r="L108" s="19">
        <f>SUM(L101:L107)</f>
        <v>123.97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77" t="s">
        <v>4</v>
      </c>
      <c r="D119" s="78"/>
      <c r="E119" s="31"/>
      <c r="F119" s="32">
        <f>F108+F118</f>
        <v>500</v>
      </c>
      <c r="G119" s="32">
        <f>G108+G118</f>
        <v>17.5</v>
      </c>
      <c r="H119" s="32">
        <f>H108+H118</f>
        <v>17.7</v>
      </c>
      <c r="I119" s="32">
        <f>I108+I118</f>
        <v>73</v>
      </c>
      <c r="J119" s="32">
        <f>J108+J118</f>
        <v>519.1</v>
      </c>
      <c r="K119" s="32"/>
      <c r="L119" s="32">
        <f>L108+L118</f>
        <v>123.97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71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72</v>
      </c>
      <c r="L120" s="40">
        <v>123.97</v>
      </c>
    </row>
    <row r="121" spans="1:12" ht="15">
      <c r="A121" s="14"/>
      <c r="B121" s="15"/>
      <c r="C121" s="11"/>
      <c r="D121" s="74" t="s">
        <v>26</v>
      </c>
      <c r="E121" s="53" t="s">
        <v>89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70</v>
      </c>
      <c r="L121" s="43"/>
    </row>
    <row r="122" spans="1:12" ht="15">
      <c r="A122" s="14"/>
      <c r="B122" s="15"/>
      <c r="C122" s="11"/>
      <c r="D122" s="7" t="s">
        <v>22</v>
      </c>
      <c r="E122" s="60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73</v>
      </c>
      <c r="L122" s="43"/>
    </row>
    <row r="123" spans="1:12" ht="15">
      <c r="A123" s="14"/>
      <c r="B123" s="15"/>
      <c r="C123" s="11"/>
      <c r="D123" s="7" t="s">
        <v>23</v>
      </c>
      <c r="E123" s="60" t="s">
        <v>57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49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123.97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77" t="s">
        <v>4</v>
      </c>
      <c r="D138" s="78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123.97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60" t="s">
        <v>76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77</v>
      </c>
      <c r="L139" s="40">
        <v>123.97</v>
      </c>
    </row>
    <row r="140" spans="1:12" ht="30">
      <c r="A140" s="23"/>
      <c r="B140" s="15"/>
      <c r="C140" s="11"/>
      <c r="D140" s="74" t="s">
        <v>26</v>
      </c>
      <c r="E140" s="61" t="s">
        <v>74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75</v>
      </c>
      <c r="L140" s="43"/>
    </row>
    <row r="141" spans="1:12" ht="15">
      <c r="A141" s="23"/>
      <c r="B141" s="15"/>
      <c r="C141" s="11"/>
      <c r="D141" s="7" t="s">
        <v>22</v>
      </c>
      <c r="E141" s="60" t="s">
        <v>66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67</v>
      </c>
      <c r="L141" s="43"/>
    </row>
    <row r="142" spans="1:12" ht="15.75" customHeight="1">
      <c r="A142" s="23"/>
      <c r="B142" s="15"/>
      <c r="C142" s="11"/>
      <c r="D142" s="7" t="s">
        <v>23</v>
      </c>
      <c r="E142" s="61" t="s">
        <v>57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49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4" t="s">
        <v>23</v>
      </c>
      <c r="E144" s="61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78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123.97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77" t="s">
        <v>4</v>
      </c>
      <c r="D157" s="78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123.97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8" t="s">
        <v>79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80</v>
      </c>
      <c r="L158" s="40">
        <v>123.97</v>
      </c>
    </row>
    <row r="159" spans="1:12" ht="15">
      <c r="A159" s="23"/>
      <c r="B159" s="15"/>
      <c r="C159" s="11"/>
      <c r="D159" s="74"/>
      <c r="E159" s="61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59" t="s">
        <v>81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63</v>
      </c>
      <c r="L160" s="43"/>
    </row>
    <row r="161" spans="1:12" ht="15">
      <c r="A161" s="23"/>
      <c r="B161" s="15"/>
      <c r="C161" s="11"/>
      <c r="D161" s="7" t="s">
        <v>23</v>
      </c>
      <c r="E161" s="53" t="s">
        <v>45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46</v>
      </c>
      <c r="L161" s="43"/>
    </row>
    <row r="162" spans="1:12" ht="15">
      <c r="A162" s="23"/>
      <c r="B162" s="15"/>
      <c r="C162" s="11"/>
      <c r="D162" s="7" t="s">
        <v>24</v>
      </c>
      <c r="E162" s="59" t="s">
        <v>61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62</v>
      </c>
      <c r="L162" s="43"/>
    </row>
    <row r="163" spans="1:12" ht="15">
      <c r="A163" s="23"/>
      <c r="B163" s="15"/>
      <c r="C163" s="11"/>
      <c r="D163" s="74" t="s">
        <v>23</v>
      </c>
      <c r="E163" s="59" t="s">
        <v>57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49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123.97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.75" thickBot="1">
      <c r="A175" s="67"/>
      <c r="B175" s="68"/>
      <c r="C175" s="69"/>
      <c r="D175" s="70" t="s">
        <v>33</v>
      </c>
      <c r="E175" s="71"/>
      <c r="F175" s="72">
        <f>SUM(F166:F174)</f>
        <v>0</v>
      </c>
      <c r="G175" s="72">
        <f>SUM(G166:G174)</f>
        <v>0</v>
      </c>
      <c r="H175" s="72">
        <f>SUM(H166:H174)</f>
        <v>0</v>
      </c>
      <c r="I175" s="72">
        <f>SUM(I166:I174)</f>
        <v>0</v>
      </c>
      <c r="J175" s="72">
        <f>SUM(J166:J174)</f>
        <v>0</v>
      </c>
      <c r="K175" s="73"/>
      <c r="L175" s="19">
        <f>SUM(L166:L174)</f>
        <v>0</v>
      </c>
    </row>
    <row r="176" spans="1:12" ht="15.75" thickBot="1">
      <c r="A176" s="63">
        <f>A158</f>
        <v>2</v>
      </c>
      <c r="B176" s="64">
        <f>B158</f>
        <v>4</v>
      </c>
      <c r="C176" s="80" t="s">
        <v>4</v>
      </c>
      <c r="D176" s="81"/>
      <c r="E176" s="65"/>
      <c r="F176" s="66">
        <f>F165+F175</f>
        <v>600</v>
      </c>
      <c r="G176" s="66">
        <f>G165+G175</f>
        <v>15.600000000000001</v>
      </c>
      <c r="H176" s="66">
        <f>H165+H175</f>
        <v>16.8</v>
      </c>
      <c r="I176" s="66">
        <f>I165+I175</f>
        <v>84.5</v>
      </c>
      <c r="J176" s="66">
        <f>J165+J175</f>
        <v>555.69999999999993</v>
      </c>
      <c r="K176" s="66"/>
      <c r="L176" s="32">
        <f>L165+L175</f>
        <v>123.97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8" t="s">
        <v>82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83</v>
      </c>
      <c r="L177" s="40">
        <v>123.97</v>
      </c>
    </row>
    <row r="178" spans="1:12" ht="15">
      <c r="A178" s="23"/>
      <c r="B178" s="15"/>
      <c r="C178" s="11"/>
      <c r="D178" s="74" t="s">
        <v>21</v>
      </c>
      <c r="E178" s="62" t="s">
        <v>85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84</v>
      </c>
      <c r="L178" s="43"/>
    </row>
    <row r="179" spans="1:12" ht="15">
      <c r="A179" s="23"/>
      <c r="B179" s="15"/>
      <c r="C179" s="11"/>
      <c r="D179" s="7" t="s">
        <v>22</v>
      </c>
      <c r="E179" s="59" t="s">
        <v>86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67</v>
      </c>
      <c r="L179" s="43"/>
    </row>
    <row r="180" spans="1:12" ht="15">
      <c r="A180" s="23"/>
      <c r="B180" s="15"/>
      <c r="C180" s="11"/>
      <c r="D180" s="7" t="s">
        <v>23</v>
      </c>
      <c r="E180" s="59" t="s">
        <v>57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49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17.489999999999998</v>
      </c>
      <c r="H184" s="19">
        <f>SUM(H177:H183)</f>
        <v>19.399999999999999</v>
      </c>
      <c r="I184" s="19">
        <f>SUM(I177:I183)</f>
        <v>63.72</v>
      </c>
      <c r="J184" s="19">
        <f>SUM(J177:J183)</f>
        <v>494.9</v>
      </c>
      <c r="K184" s="25"/>
      <c r="L184" s="19">
        <f>SUM(L177:L183)</f>
        <v>123.97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77" t="s">
        <v>4</v>
      </c>
      <c r="D195" s="78"/>
      <c r="E195" s="31"/>
      <c r="F195" s="32">
        <f>F184+F194</f>
        <v>500</v>
      </c>
      <c r="G195" s="32">
        <f>G184+G194</f>
        <v>17.489999999999998</v>
      </c>
      <c r="H195" s="32">
        <f>H184+H194</f>
        <v>19.399999999999999</v>
      </c>
      <c r="I195" s="32">
        <f>I184+I194</f>
        <v>63.72</v>
      </c>
      <c r="J195" s="32">
        <f>J184+J194</f>
        <v>494.9</v>
      </c>
      <c r="K195" s="32"/>
      <c r="L195" s="32">
        <f>L184+L194</f>
        <v>123.97</v>
      </c>
    </row>
    <row r="196" spans="1:12" ht="13.5" thickBot="1">
      <c r="A196" s="27"/>
      <c r="B196" s="28"/>
      <c r="C196" s="79" t="s">
        <v>5</v>
      </c>
      <c r="D196" s="79"/>
      <c r="E196" s="79"/>
      <c r="F196" s="34">
        <f>(F24+F43+F62+F81+F100+F119+F138+F157+F176+F195)/(IF(F24=0,0,1)+IF(F43=0,0,1)+IF(F62=0,0,1)+IF(F81=0,0,1)+IF(F100=0,0,1)+IF(F119=0,0,1)+IF(F138=0,0,1)+IF(F157=0,0,1)+IF(F176=0,0,1)+IF(F195=0,0,1))</f>
        <v>534.4</v>
      </c>
      <c r="G196" s="34">
        <f>(G24+G43+G62+G81+G100+G119+G138+G157+G176+G195)/(IF(G24=0,0,1)+IF(G43=0,0,1)+IF(G62=0,0,1)+IF(G81=0,0,1)+IF(G100=0,0,1)+IF(G119=0,0,1)+IF(G138=0,0,1)+IF(G157=0,0,1)+IF(G176=0,0,1)+IF(G195=0,0,1))</f>
        <v>18.017000000000003</v>
      </c>
      <c r="H196" s="34">
        <f>(H24+H43+H62+H81+H100+H119+H138+H157+H176+H195)/(IF(H24=0,0,1)+IF(H43=0,0,1)+IF(H62=0,0,1)+IF(H81=0,0,1)+IF(H100=0,0,1)+IF(H119=0,0,1)+IF(H138=0,0,1)+IF(H157=0,0,1)+IF(H176=0,0,1)+IF(H195=0,0,1))</f>
        <v>17.489000000000001</v>
      </c>
      <c r="I196" s="34">
        <f>(I24+I43+I62+I81+I100+I119+I138+I157+I176+I195)/(IF(I24=0,0,1)+IF(I43=0,0,1)+IF(I62=0,0,1)+IF(I81=0,0,1)+IF(I100=0,0,1)+IF(I119=0,0,1)+IF(I138=0,0,1)+IF(I157=0,0,1)+IF(I176=0,0,1)+IF(I195=0,0,1))</f>
        <v>74.282000000000011</v>
      </c>
      <c r="J196" s="34">
        <f>(J24+J43+J62+J81+J100+J119+J138+J157+J176+J195)/(IF(J24=0,0,1)+IF(J43=0,0,1)+IF(J62=0,0,1)+IF(J81=0,0,1)+IF(J100=0,0,1)+IF(J119=0,0,1)+IF(J138=0,0,1)+IF(J157=0,0,1)+IF(J176=0,0,1)+IF(J195=0,0,1))</f>
        <v>523.60099999999989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123.97</v>
      </c>
    </row>
  </sheetData>
  <mergeCells count="14">
    <mergeCell ref="C1:E1"/>
    <mergeCell ref="H1:K1"/>
    <mergeCell ref="H2:K2"/>
    <mergeCell ref="C43:D43"/>
    <mergeCell ref="C62:D62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2026-08-31T12:07:38Z</dcterms:modified>
</cp:coreProperties>
</file>