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Sr4g05/gn0CCk4SaXoDbQyke07nOiL/ejtjWUjDJa9Y="/>
    </ext>
  </extLst>
</workbook>
</file>

<file path=xl/sharedStrings.xml><?xml version="1.0" encoding="utf-8"?>
<sst xmlns="http://schemas.openxmlformats.org/spreadsheetml/2006/main" count="297" uniqueCount="93">
  <si>
    <t>Школа</t>
  </si>
  <si>
    <t>МОУ Лицей № 7</t>
  </si>
  <si>
    <t>Утвердил:</t>
  </si>
  <si>
    <t>должность</t>
  </si>
  <si>
    <t>Директор ООО "Виво Маркет"</t>
  </si>
  <si>
    <t>Типовое примерное меню приготавливаемых блюд</t>
  </si>
  <si>
    <t>фамилия</t>
  </si>
  <si>
    <t>Тюрина К.В.</t>
  </si>
  <si>
    <t>Возрастная категория</t>
  </si>
  <si>
    <t>7-11 лет</t>
  </si>
  <si>
    <t>дата</t>
  </si>
  <si>
    <t>08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</si>
  <si>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</si>
  <si>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</si>
  <si>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</si>
  <si>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</si>
  <si>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</si>
  <si>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</si>
  <si>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</si>
  <si>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</si>
  <si>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</si>
  <si>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</si>
  <si>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</si>
  <si>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</si>
  <si>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</si>
  <si>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</si>
  <si>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</si>
  <si>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</si>
  <si>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</si>
  <si>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из риса и пшена Дружба с маслом</t>
  </si>
  <si>
    <t>ТТК№103</t>
  </si>
  <si>
    <t>Блинчики с молоком цельным сгущенным с сахаром</t>
  </si>
  <si>
    <t>ТТК№387</t>
  </si>
  <si>
    <t>гор.напиток</t>
  </si>
  <si>
    <t>Чай с сахаром</t>
  </si>
  <si>
    <t>ТТК№302</t>
  </si>
  <si>
    <t>хлеб</t>
  </si>
  <si>
    <t>Хлеб пшеничный</t>
  </si>
  <si>
    <t>ТТК№6</t>
  </si>
  <si>
    <t>фрукты</t>
  </si>
  <si>
    <t xml:space="preserve"> </t>
  </si>
  <si>
    <t>закуска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</si>
  <si>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</si>
  <si>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</si>
  <si>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</si>
  <si>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</si>
  <si>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</si>
  <si>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</si>
  <si>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</si>
  <si>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</si>
  <si>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</si>
  <si>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Котлета домашняя</t>
  </si>
  <si>
    <t>ТТК№896</t>
  </si>
  <si>
    <t>Макаронные изделия отварные</t>
  </si>
  <si>
    <t>ТТК№129</t>
  </si>
  <si>
    <t>Чай с сахаром и лимоном</t>
  </si>
  <si>
    <t>ТТК№301</t>
  </si>
  <si>
    <t>Плов из птицы</t>
  </si>
  <si>
    <t>ТТК№67</t>
  </si>
  <si>
    <t>Чай с сахаром каркаде</t>
  </si>
  <si>
    <t>ТТК№241</t>
  </si>
  <si>
    <t>Огурец свежий</t>
  </si>
  <si>
    <t>ТТК №1</t>
  </si>
  <si>
    <t>Каша гречневая молочная с маслом</t>
  </si>
  <si>
    <t>ТТК№515</t>
  </si>
  <si>
    <t>Фрукты свежие (яблоко)</t>
  </si>
  <si>
    <t>ТТК№338</t>
  </si>
  <si>
    <t>конд.изд.</t>
  </si>
  <si>
    <t xml:space="preserve">Печенье </t>
  </si>
  <si>
    <t>ТТК№473</t>
  </si>
  <si>
    <t>Гречка по-купечески с филе куриным</t>
  </si>
  <si>
    <t>ТТК№468</t>
  </si>
  <si>
    <t>Омлет</t>
  </si>
  <si>
    <t>ТТК№925</t>
  </si>
  <si>
    <t>Свекла отварная</t>
  </si>
  <si>
    <t>ТТК№5</t>
  </si>
  <si>
    <t>Котлеты рубленые из птицы</t>
  </si>
  <si>
    <t>ТТК№62</t>
  </si>
  <si>
    <t>Каша молочная кукурузная с творогом</t>
  </si>
  <si>
    <t>ТТК№653</t>
  </si>
  <si>
    <t>Бутерброд с сыром (35/10/5)</t>
  </si>
  <si>
    <t>ТТК№380</t>
  </si>
  <si>
    <t>Вареники с картофелем со сливочным маслом</t>
  </si>
  <si>
    <t>ТТК№513</t>
  </si>
  <si>
    <t>Помидор свежий</t>
  </si>
  <si>
    <t>ТТК №2</t>
  </si>
  <si>
    <t>Котлета рыбная (минтай)</t>
  </si>
  <si>
    <t>ТТК№77</t>
  </si>
  <si>
    <t>Сок/нектар в ассортименте</t>
  </si>
  <si>
    <t>ТТК№343</t>
  </si>
  <si>
    <t>Печенье</t>
  </si>
  <si>
    <t>Чай с сахароми лимоном</t>
  </si>
  <si>
    <t>Среднее значение за период: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</si>
</sst>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#,##0.0;\-#,##0.0"/>
  </numFmts>
  <fonts count="18">
    <font>
      <sz val="11.0"/>
      <color theme="1"/>
      <name val="Calibri"/>
      <scheme val="minor"/>
    </font>
    <font>
      <sz val="10.0"/>
      <color theme="1"/>
      <name val="Arial"/>
    </font>
    <font/>
    <font>
      <b/>
      <sz val="14.0"/>
      <color rgb="FF4C4C4C"/>
      <name val="Arial"/>
    </font>
    <font>
      <sz val="10.0"/>
      <color rgb="FF2D2D2D"/>
      <name val="Arial"/>
    </font>
    <font>
      <sz val="10.0"/>
      <color rgb="FF4C4C4C"/>
      <name val="Arial"/>
    </font>
    <font>
      <i/>
      <sz val="8.0"/>
      <color theme="1"/>
      <name val="Arial"/>
    </font>
    <font>
      <b/>
      <sz val="8.0"/>
      <color theme="1"/>
      <name val="Arial"/>
    </font>
    <font>
      <b/>
      <sz val="8.0"/>
      <color rgb="FF2D2D2D"/>
      <name val="Arial"/>
    </font>
    <font>
      <sz val="11.0"/>
      <color theme="1"/>
      <name val="Calibri"/>
    </font>
    <font>
      <sz val="11.0"/>
      <color rgb="FF000000"/>
      <name val="Times New Roman"/>
    </font>
    <font>
      <sz val="10.0"/>
      <color rgb="FF000000"/>
      <name val="Times New Roman"/>
    </font>
    <font>
      <sz val="11.0"/>
      <color theme="1"/>
      <name val="Times New Roman"/>
    </font>
    <font>
      <sz val="10.0"/>
      <color theme="1"/>
      <name val="Times New Roman"/>
    </font>
    <font>
      <i/>
      <sz val="11.0"/>
      <color theme="1"/>
      <name val="Calibri"/>
    </font>
    <font>
      <b/>
      <sz val="10.0"/>
      <color rgb="FF2D2D2D"/>
      <name val="Arial"/>
    </font>
    <font>
      <sz val="10.0"/>
      <color theme="1"/>
      <name val="Calibri"/>
    </font>
    <font>
      <sz val="12.0"/>
      <color rgb="FF000000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rgb="FFFFFFCC"/>
        <bgColor rgb="FFFFFFCC"/>
      </patternFill>
    </fill>
    <fill>
      <patternFill patternType="solid">
        <fgColor rgb="FFD8D8D8"/>
        <bgColor rgb="FFD8D8D8"/>
      </patternFill>
    </fill>
    <fill>
      <patternFill patternType="solid">
        <fgColor rgb="FFFFF2CC"/>
        <bgColor rgb="FFFFF2CC"/>
      </patternFill>
    </fill>
  </fills>
  <borders count="3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1" numFmtId="0" xfId="0" applyFont="1"/>
    <xf borderId="1" fillId="2" fontId="1" numFmtId="0" xfId="0" applyAlignment="1" applyBorder="1" applyFill="1" applyFont="1">
      <alignment shrinkToFit="0" wrapText="1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right"/>
    </xf>
    <xf borderId="1" fillId="2" fontId="1" numFmtId="0" xfId="0" applyAlignment="1" applyBorder="1" applyFill="1" applyFont="1">
      <alignment horizontal="left" shrinkToFit="0" wrapText="1"/>
    </xf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horizontal="left" vertical="center"/>
    </xf>
    <xf borderId="4" fillId="2" fontId="1" numFmtId="0" xfId="0" applyBorder="1" applyFill="1" applyFont="1"/>
    <xf borderId="5" fillId="2" fontId="1" numFmtId="1" xfId="0" applyAlignment="1" applyBorder="1" applyFill="1" applyFont="1" applyNumberFormat="1">
      <alignment horizontal="center" readingOrder="0"/>
    </xf>
    <xf borderId="5" fillId="2" fontId="1" numFmtId="49" xfId="0" applyAlignment="1" applyBorder="1" applyFill="1" applyFont="1" applyNumberFormat="1">
      <alignment horizontal="center"/>
    </xf>
    <xf borderId="4" fillId="2" fontId="1" numFmtId="1" xfId="0" applyAlignment="1" applyBorder="1" applyFill="1" applyFont="1" applyNumberFormat="1">
      <alignment horizontal="center" readingOrder="0"/>
    </xf>
    <xf borderId="0" fillId="0" fontId="6" numFmtId="0" xfId="0" applyAlignment="1" applyFont="1">
      <alignment horizontal="center" vertical="top"/>
    </xf>
    <xf borderId="6" fillId="0" fontId="7" numFmtId="0" xfId="0" applyAlignment="1" applyBorder="1" applyFont="1">
      <alignment horizontal="center" shrinkToFit="0" vertical="center" wrapText="1"/>
    </xf>
    <xf borderId="7" fillId="0" fontId="7" numFmtId="0" xfId="0" applyAlignment="1" applyBorder="1" applyFont="1">
      <alignment horizontal="center" shrinkToFit="0" vertical="center" wrapText="1"/>
    </xf>
    <xf borderId="7" fillId="0" fontId="8" numFmtId="0" xfId="0" applyAlignment="1" applyBorder="1" applyFont="1">
      <alignment horizontal="center" shrinkToFit="0" vertical="center" wrapText="1"/>
    </xf>
    <xf borderId="8" fillId="0" fontId="8" numFmtId="0" xfId="0" applyAlignment="1" applyBorder="1" applyFont="1">
      <alignment horizontal="center" shrinkToFit="0" vertical="center" wrapText="1"/>
    </xf>
    <xf borderId="9" fillId="0" fontId="8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10" fillId="0" fontId="8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center"/>
    </xf>
    <xf borderId="12" fillId="0" fontId="1" numFmtId="0" xfId="0" applyAlignment="1" applyBorder="1" applyFont="1">
      <alignment horizontal="center"/>
    </xf>
    <xf borderId="8" fillId="0" fontId="9" numFmtId="0" xfId="0" applyBorder="1" applyFont="1"/>
    <xf borderId="4" fillId="0" fontId="9" numFmtId="0" xfId="0" applyBorder="1" applyFont="1"/>
    <xf borderId="4" fillId="3" fontId="10" numFmtId="0" xfId="0" applyAlignment="1" applyBorder="1" applyFill="1" applyFont="1">
      <alignment shrinkToFit="0" wrapText="1"/>
    </xf>
    <xf borderId="4" fillId="3" fontId="11" numFmtId="0" xfId="0" applyAlignment="1" applyBorder="1" applyFill="1" applyFont="1">
      <alignment horizontal="center" shrinkToFit="0" vertical="top" wrapText="1"/>
    </xf>
    <xf borderId="4" fillId="3" fontId="11" numFmtId="0" xfId="0" applyAlignment="1" applyBorder="1" applyFill="1" applyFont="1">
      <alignment horizontal="left"/>
    </xf>
    <xf borderId="4" fillId="3" fontId="9" numFmtId="2" xfId="0" applyAlignment="1" applyBorder="1" applyFill="1" applyFont="1" applyNumberFormat="1">
      <alignment readingOrder="0"/>
    </xf>
    <xf borderId="13" fillId="0" fontId="1" numFmtId="0" xfId="0" applyAlignment="1" applyBorder="1" applyFont="1">
      <alignment horizontal="center"/>
    </xf>
    <xf borderId="14" fillId="0" fontId="1" numFmtId="0" xfId="0" applyAlignment="1" applyBorder="1" applyFont="1">
      <alignment horizontal="center"/>
    </xf>
    <xf borderId="15" fillId="0" fontId="9" numFmtId="0" xfId="0" applyBorder="1" applyFont="1"/>
    <xf borderId="4" fillId="3" fontId="10" numFmtId="1" xfId="0" applyAlignment="1" applyBorder="1" applyFill="1" applyFont="1" applyNumberFormat="1">
      <alignment horizontal="center"/>
    </xf>
    <xf borderId="16" fillId="3" fontId="10" numFmtId="1" xfId="0" applyAlignment="1" applyBorder="1" applyFill="1" applyFont="1" applyNumberFormat="1">
      <alignment horizontal="center"/>
    </xf>
    <xf borderId="4" fillId="3" fontId="10" numFmtId="0" xfId="0" applyBorder="1" applyFill="1" applyFont="1"/>
    <xf borderId="4" fillId="2" fontId="1" numFmtId="0" xfId="0" applyAlignment="1" applyBorder="1" applyFill="1" applyFont="1">
      <alignment horizontal="center" shrinkToFit="0" vertical="top" wrapText="1"/>
    </xf>
    <xf borderId="17" fillId="2" fontId="12" numFmtId="0" xfId="0" applyAlignment="1" applyBorder="1" applyFill="1" applyFont="1">
      <alignment shrinkToFit="0" wrapText="1"/>
    </xf>
    <xf borderId="5" fillId="3" fontId="11" numFmtId="0" xfId="0" applyAlignment="1" applyBorder="1" applyFill="1" applyFont="1">
      <alignment horizontal="center" shrinkToFit="0" vertical="top" wrapText="1"/>
    </xf>
    <xf borderId="5" fillId="3" fontId="11" numFmtId="0" xfId="0" applyAlignment="1" applyBorder="1" applyFill="1" applyFont="1">
      <alignment horizontal="center" readingOrder="0" shrinkToFit="0" vertical="top" wrapText="1"/>
    </xf>
    <xf borderId="18" fillId="3" fontId="11" numFmtId="0" xfId="0" applyAlignment="1" applyBorder="1" applyFill="1" applyFont="1">
      <alignment horizontal="center" shrinkToFit="0" vertical="top" wrapText="1"/>
    </xf>
    <xf borderId="5" fillId="3" fontId="11" numFmtId="0" xfId="0" applyAlignment="1" applyBorder="1" applyFill="1" applyFont="1">
      <alignment horizontal="left"/>
    </xf>
    <xf borderId="19" fillId="2" fontId="12" numFmtId="0" xfId="0" applyAlignment="1" applyBorder="1" applyFill="1" applyFont="1">
      <alignment shrinkToFit="0" wrapText="1"/>
    </xf>
    <xf borderId="16" fillId="3" fontId="11" numFmtId="0" xfId="0" applyAlignment="1" applyBorder="1" applyFill="1" applyFont="1">
      <alignment horizontal="center" shrinkToFit="0" vertical="top" wrapText="1"/>
    </xf>
    <xf borderId="4" fillId="2" fontId="13" numFmtId="0" xfId="0" applyAlignment="1" applyBorder="1" applyFill="1" applyFont="1">
      <alignment horizontal="center" shrinkToFit="0" vertical="top" wrapText="1"/>
    </xf>
    <xf borderId="4" fillId="2" fontId="13" numFmtId="0" xfId="0" applyAlignment="1" applyBorder="1" applyFill="1" applyFont="1">
      <alignment horizontal="left"/>
    </xf>
    <xf borderId="4" fillId="2" fontId="9" numFmtId="0" xfId="0" applyBorder="1" applyFill="1" applyFont="1"/>
    <xf borderId="19" fillId="2" fontId="12" numFmtId="0" xfId="0" applyAlignment="1" applyBorder="1" applyFill="1" applyFont="1">
      <alignment shrinkToFit="0" vertical="top" wrapText="1"/>
    </xf>
    <xf borderId="4" fillId="2" fontId="13" numFmtId="0" xfId="0" applyAlignment="1" applyBorder="1" applyFill="1" applyFont="1">
      <alignment horizontal="left" shrinkToFit="0" vertical="top" wrapText="1"/>
    </xf>
    <xf borderId="20" fillId="2" fontId="9" numFmtId="2" xfId="0" applyBorder="1" applyFill="1" applyFont="1" applyNumberFormat="1"/>
    <xf borderId="4" fillId="2" fontId="1" numFmtId="0" xfId="0" applyAlignment="1" applyBorder="1" applyFill="1" applyFont="1">
      <alignment shrinkToFit="0" vertical="top" wrapText="1"/>
    </xf>
    <xf borderId="4" fillId="3" fontId="9" numFmtId="2" xfId="0" applyBorder="1" applyFill="1" applyFont="1" applyNumberFormat="1"/>
    <xf borderId="21" fillId="0" fontId="1" numFmtId="0" xfId="0" applyAlignment="1" applyBorder="1" applyFont="1">
      <alignment horizontal="center"/>
    </xf>
    <xf borderId="22" fillId="0" fontId="1" numFmtId="0" xfId="0" applyAlignment="1" applyBorder="1" applyFont="1">
      <alignment horizontal="center"/>
    </xf>
    <xf borderId="23" fillId="0" fontId="9" numFmtId="0" xfId="0" applyBorder="1" applyFont="1"/>
    <xf borderId="4" fillId="0" fontId="14" numFmtId="0" xfId="0" applyAlignment="1" applyBorder="1" applyFont="1">
      <alignment horizontal="right"/>
    </xf>
    <xf borderId="4" fillId="0" fontId="1" numFmtId="0" xfId="0" applyAlignment="1" applyBorder="1" applyFont="1">
      <alignment shrinkToFit="0" vertical="top" wrapText="1"/>
    </xf>
    <xf borderId="4" fillId="0" fontId="1" numFmtId="0" xfId="0" applyAlignment="1" applyBorder="1" applyFont="1">
      <alignment horizontal="center" shrinkToFit="0" vertical="top" wrapText="1"/>
    </xf>
    <xf borderId="4" fillId="0" fontId="1" numFmtId="2" xfId="0" applyAlignment="1" applyBorder="1" applyFont="1" applyNumberFormat="1">
      <alignment horizontal="center" shrinkToFit="0" vertical="top" wrapText="1"/>
    </xf>
    <xf borderId="24" fillId="0" fontId="1" numFmtId="0" xfId="0" applyAlignment="1" applyBorder="1" applyFont="1">
      <alignment horizontal="center"/>
    </xf>
    <xf borderId="25" fillId="0" fontId="1" numFmtId="0" xfId="0" applyAlignment="1" applyBorder="1" applyFont="1">
      <alignment horizontal="center"/>
    </xf>
    <xf borderId="25" fillId="0" fontId="9" numFmtId="0" xfId="0" applyBorder="1" applyFont="1"/>
    <xf borderId="20" fillId="2" fontId="9" numFmtId="0" xfId="0" applyAlignment="1" applyBorder="1" applyFill="1" applyFont="1">
      <alignment shrinkToFit="0" wrapText="1"/>
    </xf>
    <xf borderId="4" fillId="2" fontId="9" numFmtId="1" xfId="0" applyBorder="1" applyFill="1" applyFont="1" applyNumberFormat="1"/>
    <xf borderId="4" fillId="2" fontId="9" numFmtId="164" xfId="0" applyBorder="1" applyFill="1" applyFont="1" applyNumberFormat="1"/>
    <xf borderId="4" fillId="2" fontId="9" numFmtId="2" xfId="0" applyBorder="1" applyFill="1" applyFont="1" applyNumberFormat="1"/>
    <xf borderId="4" fillId="0" fontId="1" numFmtId="1" xfId="0" applyAlignment="1" applyBorder="1" applyFont="1" applyNumberFormat="1">
      <alignment horizontal="center" shrinkToFit="0" vertical="top" wrapText="1"/>
    </xf>
    <xf borderId="4" fillId="0" fontId="1" numFmtId="164" xfId="0" applyAlignment="1" applyBorder="1" applyFont="1" applyNumberFormat="1">
      <alignment horizontal="center" shrinkToFit="0" vertical="top" wrapText="1"/>
    </xf>
    <xf borderId="26" fillId="4" fontId="1" numFmtId="0" xfId="0" applyAlignment="1" applyBorder="1" applyFill="1" applyFont="1">
      <alignment horizontal="center"/>
    </xf>
    <xf borderId="27" fillId="4" fontId="1" numFmtId="0" xfId="0" applyAlignment="1" applyBorder="1" applyFill="1" applyFont="1">
      <alignment horizontal="center"/>
    </xf>
    <xf borderId="28" fillId="4" fontId="15" numFmtId="0" xfId="0" applyAlignment="1" applyBorder="1" applyFill="1" applyFont="1">
      <alignment horizontal="center" shrinkToFit="0" vertical="center" wrapText="1"/>
    </xf>
    <xf borderId="29" fillId="0" fontId="2" numFmtId="0" xfId="0" applyBorder="1" applyFont="1"/>
    <xf borderId="27" fillId="4" fontId="1" numFmtId="0" xfId="0" applyAlignment="1" applyBorder="1" applyFill="1" applyFont="1">
      <alignment shrinkToFit="0" vertical="top" wrapText="1"/>
    </xf>
    <xf borderId="27" fillId="4" fontId="1" numFmtId="1" xfId="0" applyAlignment="1" applyBorder="1" applyFill="1" applyFont="1" applyNumberFormat="1">
      <alignment horizontal="center" shrinkToFit="0" vertical="top" wrapText="1"/>
    </xf>
    <xf borderId="27" fillId="4" fontId="1" numFmtId="164" xfId="0" applyAlignment="1" applyBorder="1" applyFill="1" applyFont="1" applyNumberFormat="1">
      <alignment horizontal="center" shrinkToFit="0" vertical="top" wrapText="1"/>
    </xf>
    <xf borderId="27" fillId="4" fontId="1" numFmtId="0" xfId="0" applyAlignment="1" applyBorder="1" applyFill="1" applyFont="1">
      <alignment horizontal="center" shrinkToFit="0" vertical="top" wrapText="1"/>
    </xf>
    <xf borderId="20" fillId="4" fontId="1" numFmtId="2" xfId="0" applyAlignment="1" applyBorder="1" applyFill="1" applyFont="1" applyNumberFormat="1">
      <alignment horizontal="center" shrinkToFit="0" vertical="top" wrapText="1"/>
    </xf>
    <xf borderId="15" fillId="0" fontId="1" numFmtId="0" xfId="0" applyAlignment="1" applyBorder="1" applyFont="1">
      <alignment horizontal="center"/>
    </xf>
    <xf borderId="4" fillId="2" fontId="12" numFmtId="0" xfId="0" applyAlignment="1" applyBorder="1" applyFill="1" applyFont="1">
      <alignment shrinkToFit="0" wrapText="1"/>
    </xf>
    <xf borderId="4" fillId="2" fontId="12" numFmtId="1" xfId="0" applyAlignment="1" applyBorder="1" applyFill="1" applyFont="1" applyNumberFormat="1">
      <alignment horizontal="center"/>
    </xf>
    <xf borderId="4" fillId="5" fontId="12" numFmtId="1" xfId="0" applyAlignment="1" applyBorder="1" applyFill="1" applyFont="1" applyNumberFormat="1">
      <alignment horizontal="center"/>
    </xf>
    <xf borderId="16" fillId="2" fontId="12" numFmtId="1" xfId="0" applyAlignment="1" applyBorder="1" applyFill="1" applyFont="1" applyNumberFormat="1">
      <alignment horizontal="center"/>
    </xf>
    <xf borderId="5" fillId="2" fontId="13" numFmtId="0" xfId="0" applyAlignment="1" applyBorder="1" applyFill="1" applyFont="1">
      <alignment horizontal="center" shrinkToFit="0" vertical="top" wrapText="1"/>
    </xf>
    <xf borderId="18" fillId="2" fontId="13" numFmtId="0" xfId="0" applyAlignment="1" applyBorder="1" applyFill="1" applyFont="1">
      <alignment horizontal="center" shrinkToFit="0" vertical="top" wrapText="1"/>
    </xf>
    <xf borderId="5" fillId="2" fontId="13" numFmtId="0" xfId="0" applyAlignment="1" applyBorder="1" applyFill="1" applyFont="1">
      <alignment horizontal="left"/>
    </xf>
    <xf borderId="16" fillId="2" fontId="13" numFmtId="0" xfId="0" applyAlignment="1" applyBorder="1" applyFill="1" applyFont="1">
      <alignment horizontal="center" shrinkToFit="0" vertical="top" wrapText="1"/>
    </xf>
    <xf borderId="20" fillId="2" fontId="9" numFmtId="0" xfId="0" applyBorder="1" applyFill="1" applyFont="1"/>
    <xf borderId="23" fillId="0" fontId="1" numFmtId="0" xfId="0" applyAlignment="1" applyBorder="1" applyFont="1">
      <alignment horizontal="center"/>
    </xf>
    <xf borderId="4" fillId="4" fontId="1" numFmtId="0" xfId="0" applyAlignment="1" applyBorder="1" applyFill="1" applyFont="1">
      <alignment horizontal="center"/>
    </xf>
    <xf borderId="20" fillId="4" fontId="1" numFmtId="1" xfId="0" applyAlignment="1" applyBorder="1" applyFill="1" applyFont="1" applyNumberFormat="1">
      <alignment horizontal="center" shrinkToFit="0" vertical="top" wrapText="1"/>
    </xf>
    <xf borderId="20" fillId="4" fontId="1" numFmtId="164" xfId="0" applyAlignment="1" applyBorder="1" applyFill="1" applyFont="1" applyNumberFormat="1">
      <alignment horizontal="center" shrinkToFit="0" vertical="top" wrapText="1"/>
    </xf>
    <xf borderId="20" fillId="4" fontId="1" numFmtId="0" xfId="0" applyAlignment="1" applyBorder="1" applyFill="1" applyFont="1">
      <alignment horizontal="center" shrinkToFit="0" vertical="top" wrapText="1"/>
    </xf>
    <xf borderId="4" fillId="2" fontId="13" numFmtId="0" xfId="0" applyAlignment="1" applyBorder="1" applyFill="1" applyFont="1">
      <alignment horizontal="center"/>
    </xf>
    <xf borderId="4" fillId="2" fontId="13" numFmtId="0" xfId="0" applyAlignment="1" applyBorder="1" applyFill="1" applyFont="1">
      <alignment shrinkToFit="0" vertical="top" wrapText="1"/>
    </xf>
    <xf borderId="20" fillId="2" fontId="12" numFmtId="0" xfId="0" applyAlignment="1" applyBorder="1" applyFill="1" applyFont="1">
      <alignment shrinkToFit="0" wrapText="1"/>
    </xf>
    <xf borderId="30" fillId="4" fontId="15" numFmtId="0" xfId="0" applyAlignment="1" applyBorder="1" applyFill="1" applyFont="1">
      <alignment horizontal="center" shrinkToFit="0" vertical="center" wrapText="1"/>
    </xf>
    <xf borderId="31" fillId="0" fontId="2" numFmtId="0" xfId="0" applyBorder="1" applyFont="1"/>
    <xf borderId="32" fillId="0" fontId="9" numFmtId="0" xfId="0" applyBorder="1" applyFont="1"/>
    <xf borderId="4" fillId="2" fontId="12" numFmtId="0" xfId="0" applyAlignment="1" applyBorder="1" applyFill="1" applyFont="1">
      <alignment readingOrder="0" shrinkToFit="0" wrapText="1"/>
    </xf>
    <xf borderId="33" fillId="2" fontId="12" numFmtId="0" xfId="0" applyAlignment="1" applyBorder="1" applyFill="1" applyFont="1">
      <alignment shrinkToFit="0" vertical="top" wrapText="1"/>
    </xf>
    <xf borderId="33" fillId="2" fontId="13" numFmtId="0" xfId="0" applyAlignment="1" applyBorder="1" applyFill="1" applyFont="1">
      <alignment horizontal="center" shrinkToFit="0" vertical="top" wrapText="1"/>
    </xf>
    <xf borderId="19" fillId="2" fontId="9" numFmtId="0" xfId="0" applyAlignment="1" applyBorder="1" applyFill="1" applyFont="1">
      <alignment shrinkToFit="0" vertical="top" wrapText="1"/>
    </xf>
    <xf borderId="4" fillId="2" fontId="16" numFmtId="0" xfId="0" applyAlignment="1" applyBorder="1" applyFill="1" applyFont="1">
      <alignment horizontal="left" shrinkToFit="0" vertical="top" wrapText="1"/>
    </xf>
    <xf borderId="20" fillId="4" fontId="1" numFmtId="0" xfId="0" applyAlignment="1" applyBorder="1" applyFill="1" applyFont="1">
      <alignment shrinkToFit="0" vertical="top" wrapText="1"/>
    </xf>
    <xf borderId="19" fillId="2" fontId="9" numFmtId="0" xfId="0" applyAlignment="1" applyBorder="1" applyFill="1" applyFont="1">
      <alignment shrinkToFit="0" wrapText="1"/>
    </xf>
    <xf borderId="4" fillId="2" fontId="16" numFmtId="0" xfId="0" applyAlignment="1" applyBorder="1" applyFill="1" applyFont="1">
      <alignment horizontal="left"/>
    </xf>
    <xf borderId="20" fillId="2" fontId="9" numFmtId="1" xfId="0" applyBorder="1" applyFill="1" applyFont="1" applyNumberFormat="1"/>
    <xf borderId="16" fillId="0" fontId="1" numFmtId="0" xfId="0" applyAlignment="1" applyBorder="1" applyFont="1">
      <alignment horizontal="center" shrinkToFit="0" vertical="top" wrapText="1"/>
    </xf>
    <xf borderId="4" fillId="2" fontId="9" numFmtId="0" xfId="0" applyAlignment="1" applyBorder="1" applyFill="1" applyFont="1">
      <alignment shrinkToFit="0" wrapText="1"/>
    </xf>
    <xf borderId="4" fillId="2" fontId="12" numFmtId="0" xfId="0" applyBorder="1" applyFill="1" applyFont="1"/>
    <xf borderId="4" fillId="5" fontId="13" numFmtId="0" xfId="0" applyAlignment="1" applyBorder="1" applyFill="1" applyFont="1">
      <alignment horizontal="center" shrinkToFit="0" vertical="top" wrapText="1"/>
    </xf>
    <xf borderId="4" fillId="2" fontId="9" numFmtId="0" xfId="0" applyAlignment="1" applyBorder="1" applyFill="1" applyFont="1">
      <alignment shrinkToFit="0" vertical="top" wrapText="1"/>
    </xf>
    <xf borderId="3" fillId="0" fontId="1" numFmtId="2" xfId="0" applyAlignment="1" applyBorder="1" applyFont="1" applyNumberFormat="1">
      <alignment horizontal="center" shrinkToFit="0" vertical="top" wrapText="1"/>
    </xf>
    <xf borderId="20" fillId="2" fontId="12" numFmtId="1" xfId="0" applyAlignment="1" applyBorder="1" applyFill="1" applyFont="1" applyNumberFormat="1">
      <alignment horizontal="center"/>
    </xf>
    <xf borderId="4" fillId="2" fontId="13" numFmtId="0" xfId="0" applyBorder="1" applyFill="1" applyFont="1"/>
    <xf borderId="17" fillId="3" fontId="10" numFmtId="0" xfId="0" applyAlignment="1" applyBorder="1" applyFill="1" applyFont="1">
      <alignment shrinkToFit="0" wrapText="1"/>
    </xf>
    <xf borderId="19" fillId="3" fontId="10" numFmtId="0" xfId="0" applyAlignment="1" applyBorder="1" applyFill="1" applyFont="1">
      <alignment shrinkToFit="0" wrapText="1"/>
    </xf>
    <xf borderId="34" fillId="2" fontId="17" numFmtId="0" xfId="0" applyAlignment="1" applyBorder="1" applyFill="1" applyFont="1">
      <alignment horizontal="left" shrinkToFit="0" vertical="center" wrapText="1"/>
    </xf>
    <xf borderId="34" fillId="2" fontId="17" numFmtId="0" xfId="0" applyAlignment="1" applyBorder="1" applyFill="1" applyFont="1">
      <alignment horizontal="center" shrinkToFit="0" vertical="center" wrapText="1"/>
    </xf>
    <xf borderId="34" fillId="2" fontId="17" numFmtId="165" xfId="0" applyAlignment="1" applyBorder="1" applyFill="1" applyFont="1" applyNumberFormat="1">
      <alignment horizontal="right" shrinkToFit="0" vertical="center" wrapText="1"/>
    </xf>
    <xf borderId="4" fillId="2" fontId="17" numFmtId="165" xfId="0" applyAlignment="1" applyBorder="1" applyFill="1" applyFont="1" applyNumberFormat="1">
      <alignment horizontal="right" shrinkToFit="0" vertical="center" wrapText="1"/>
    </xf>
    <xf borderId="4" fillId="2" fontId="17" numFmtId="0" xfId="0" applyAlignment="1" applyBorder="1" applyFill="1" applyFont="1">
      <alignment horizontal="center" shrinkToFit="0" vertical="center" wrapText="1"/>
    </xf>
    <xf borderId="27" fillId="4" fontId="1" numFmtId="2" xfId="0" applyAlignment="1" applyBorder="1" applyFill="1" applyFont="1" applyNumberFormat="1">
      <alignment horizontal="center" shrinkToFit="0" vertical="top" wrapText="1"/>
    </xf>
    <xf borderId="6" fillId="0" fontId="1" numFmtId="0" xfId="0" applyBorder="1" applyFont="1"/>
    <xf borderId="7" fillId="0" fontId="1" numFmtId="0" xfId="0" applyBorder="1" applyFont="1"/>
    <xf borderId="9" fillId="0" fontId="15" numFmtId="0" xfId="0" applyAlignment="1" applyBorder="1" applyFont="1">
      <alignment horizontal="center" shrinkToFit="0" vertical="center" wrapText="1"/>
    </xf>
    <xf borderId="35" fillId="0" fontId="2" numFmtId="0" xfId="0" applyBorder="1" applyFont="1"/>
    <xf borderId="36" fillId="0" fontId="2" numFmtId="0" xfId="0" applyBorder="1" applyFont="1"/>
    <xf borderId="7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5.0" topLeftCell="E6" activePane="bottomRight" state="frozen"/>
      <selection activeCell="E1" sqref="E1" pane="topRight"/>
      <selection activeCell="A6" sqref="A6" pane="bottomLeft"/>
      <selection activeCell="E6" sqref="E6" pane="bottomRight"/>
    </sheetView>
  </sheetViews>
  <sheetFormatPr customHeight="1" defaultColWidth="14.43" defaultRowHeight="15.0"/>
  <cols>
    <col customWidth="1" min="1" max="1" width="4.71"/>
    <col customWidth="1" min="2" max="2" width="5.29"/>
    <col customWidth="1" min="3" max="3" width="9.14"/>
    <col customWidth="1" min="4" max="4" width="11.57"/>
    <col customWidth="1" min="5" max="5" width="52.57"/>
    <col customWidth="1" min="6" max="6" width="9.29"/>
    <col customWidth="1" min="7" max="7" width="10.0"/>
    <col customWidth="1" min="8" max="8" width="7.57"/>
    <col customWidth="1" min="9" max="9" width="6.86"/>
    <col customWidth="1" min="10" max="10" width="8.14"/>
    <col customWidth="1" min="11" max="11" width="10.0"/>
    <col customWidth="1" min="12" max="12" width="9.14"/>
    <col customWidth="1" min="13" max="26" width="8.71"/>
  </cols>
  <sheetData>
    <row r="1" ht="12.75" customHeight="1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 t="s">
        <v>4</v>
      </c>
      <c r="I1" s="4"/>
      <c r="J1" s="4"/>
      <c r="K1" s="5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8" t="s">
        <v>5</v>
      </c>
      <c r="B2" s="2"/>
      <c r="C2" s="2"/>
      <c r="D2" s="1"/>
      <c r="E2" s="2"/>
      <c r="F2" s="2"/>
      <c r="G2" s="2" t="s">
        <v>6</v>
      </c>
      <c r="H2" s="7" t="s">
        <v>7</v>
      </c>
      <c r="I2" s="4"/>
      <c r="J2" s="4"/>
      <c r="K2" s="5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7.25" customHeight="1">
      <c r="A3" s="9" t="s">
        <v>8</v>
      </c>
      <c r="B3" s="2"/>
      <c r="C3" s="2"/>
      <c r="D3" s="10"/>
      <c r="E3" s="11" t="s">
        <v>9</v>
      </c>
      <c r="F3" s="2"/>
      <c r="G3" s="2" t="s">
        <v>10</v>
      </c>
      <c r="H3" s="12">
        <v>14.0</v>
      </c>
      <c r="I3" s="13" t="s">
        <v>11</v>
      </c>
      <c r="J3" s="14">
        <v>2026.0</v>
      </c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75" customHeight="1">
      <c r="A4" s="2"/>
      <c r="B4" s="2"/>
      <c r="C4" s="2"/>
      <c r="D4" s="9"/>
      <c r="E4" s="2"/>
      <c r="F4" s="2"/>
      <c r="G4" s="2"/>
      <c r="H4" s="15" t="s">
        <v>12</v>
      </c>
      <c r="I4" s="15" t="s">
        <v>13</v>
      </c>
      <c r="J4" s="15" t="s">
        <v>14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16" t="s">
        <v>15</v>
      </c>
      <c r="B5" s="17" t="s">
        <v>16</v>
      </c>
      <c r="C5" s="18" t="s">
        <v>17</v>
      </c>
      <c r="D5" s="19" t="s">
        <v>18</v>
      </c>
      <c r="E5" s="20" t="s">
        <v>19</v>
      </c>
      <c r="F5" s="21" t="s">
        <v>20</v>
      </c>
      <c r="G5" s="18" t="s">
        <v>21</v>
      </c>
      <c r="H5" s="18" t="s">
        <v>22</v>
      </c>
      <c r="I5" s="18" t="s">
        <v>23</v>
      </c>
      <c r="J5" s="18" t="s">
        <v>24</v>
      </c>
      <c r="K5" s="22" t="s">
        <v>25</v>
      </c>
      <c r="L5" s="22" t="s">
        <v>26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A6" s="23">
        <v>1.0</v>
      </c>
      <c r="B6" s="24">
        <v>1.0</v>
      </c>
      <c r="C6" s="25" t="s">
        <v>27</v>
      </c>
      <c r="D6" s="26" t="s">
        <v>28</v>
      </c>
      <c r="E6" s="27" t="s">
        <v>29</v>
      </c>
      <c r="F6" s="28">
        <v>200.0</v>
      </c>
      <c r="G6" s="28">
        <v>4.18</v>
      </c>
      <c r="H6" s="28">
        <v>3.56</v>
      </c>
      <c r="I6" s="28">
        <v>22.76</v>
      </c>
      <c r="J6" s="28">
        <v>139.8</v>
      </c>
      <c r="K6" s="29" t="s">
        <v>30</v>
      </c>
      <c r="L6" s="30">
        <v>135.14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75" customHeight="1">
      <c r="A7" s="31"/>
      <c r="B7" s="32"/>
      <c r="C7" s="33"/>
      <c r="D7" s="26" t="s">
        <v>28</v>
      </c>
      <c r="E7" s="27" t="s">
        <v>31</v>
      </c>
      <c r="F7" s="34">
        <v>90.0</v>
      </c>
      <c r="G7" s="34">
        <v>8.49</v>
      </c>
      <c r="H7" s="34">
        <v>12.39</v>
      </c>
      <c r="I7" s="35">
        <v>30.41</v>
      </c>
      <c r="J7" s="34">
        <v>267.11</v>
      </c>
      <c r="K7" s="36" t="s">
        <v>32</v>
      </c>
      <c r="L7" s="37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75" customHeight="1">
      <c r="A8" s="31"/>
      <c r="B8" s="32"/>
      <c r="C8" s="33"/>
      <c r="D8" s="26" t="s">
        <v>33</v>
      </c>
      <c r="E8" s="38" t="s">
        <v>34</v>
      </c>
      <c r="F8" s="39">
        <v>200.0</v>
      </c>
      <c r="G8" s="40">
        <v>0.1</v>
      </c>
      <c r="H8" s="39">
        <v>0.03</v>
      </c>
      <c r="I8" s="41">
        <v>10.67</v>
      </c>
      <c r="J8" s="39">
        <v>42.57</v>
      </c>
      <c r="K8" s="42" t="s">
        <v>35</v>
      </c>
      <c r="L8" s="37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75" customHeight="1">
      <c r="A9" s="31"/>
      <c r="B9" s="32"/>
      <c r="C9" s="33"/>
      <c r="D9" s="26" t="s">
        <v>36</v>
      </c>
      <c r="E9" s="43" t="s">
        <v>37</v>
      </c>
      <c r="F9" s="28">
        <v>40.0</v>
      </c>
      <c r="G9" s="28">
        <v>3.16</v>
      </c>
      <c r="H9" s="28">
        <v>0.4</v>
      </c>
      <c r="I9" s="44">
        <v>19.32</v>
      </c>
      <c r="J9" s="28">
        <v>94.0</v>
      </c>
      <c r="K9" s="29" t="s">
        <v>38</v>
      </c>
      <c r="L9" s="37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75" customHeight="1">
      <c r="A10" s="31"/>
      <c r="B10" s="32"/>
      <c r="C10" s="33"/>
      <c r="D10" s="26" t="s">
        <v>39</v>
      </c>
      <c r="E10" s="43" t="s">
        <v>40</v>
      </c>
      <c r="F10" s="45"/>
      <c r="G10" s="45"/>
      <c r="H10" s="45"/>
      <c r="I10" s="45"/>
      <c r="J10" s="45"/>
      <c r="K10" s="46"/>
      <c r="L10" s="37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75" customHeight="1">
      <c r="A11" s="31"/>
      <c r="B11" s="32"/>
      <c r="C11" s="33"/>
      <c r="D11" s="47" t="s">
        <v>41</v>
      </c>
      <c r="E11" s="48"/>
      <c r="F11" s="45"/>
      <c r="G11" s="45"/>
      <c r="H11" s="45"/>
      <c r="I11" s="45"/>
      <c r="J11" s="45"/>
      <c r="K11" s="49"/>
      <c r="L11" s="50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75" customHeight="1">
      <c r="A12" s="31"/>
      <c r="B12" s="32"/>
      <c r="C12" s="33"/>
      <c r="D12" s="47"/>
      <c r="E12" s="51"/>
      <c r="F12" s="37"/>
      <c r="G12" s="37"/>
      <c r="H12" s="37"/>
      <c r="I12" s="37"/>
      <c r="J12" s="37"/>
      <c r="K12" s="37"/>
      <c r="L12" s="5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75" customHeight="1">
      <c r="A13" s="53"/>
      <c r="B13" s="54"/>
      <c r="C13" s="55"/>
      <c r="D13" s="56" t="s">
        <v>42</v>
      </c>
      <c r="E13" s="57"/>
      <c r="F13" s="58">
        <f t="shared" ref="F13:J13" si="1">SUM(F6:F12)</f>
        <v>530</v>
      </c>
      <c r="G13" s="58">
        <f t="shared" si="1"/>
        <v>15.93</v>
      </c>
      <c r="H13" s="58">
        <f t="shared" si="1"/>
        <v>16.38</v>
      </c>
      <c r="I13" s="58">
        <f t="shared" si="1"/>
        <v>83.16</v>
      </c>
      <c r="J13" s="58">
        <f t="shared" si="1"/>
        <v>543.48</v>
      </c>
      <c r="K13" s="58"/>
      <c r="L13" s="59">
        <f>SUM(L6:L12)</f>
        <v>135.14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75" customHeight="1">
      <c r="A14" s="60">
        <f t="shared" ref="A14:B14" si="2">A6</f>
        <v>1</v>
      </c>
      <c r="B14" s="61">
        <f t="shared" si="2"/>
        <v>1</v>
      </c>
      <c r="C14" s="62" t="s">
        <v>43</v>
      </c>
      <c r="D14" s="26" t="s">
        <v>41</v>
      </c>
      <c r="E14" s="63"/>
      <c r="F14" s="64"/>
      <c r="G14" s="65"/>
      <c r="H14" s="65"/>
      <c r="I14" s="65"/>
      <c r="J14" s="65"/>
      <c r="K14" s="47"/>
      <c r="L14" s="66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75" customHeight="1">
      <c r="A15" s="31"/>
      <c r="B15" s="32"/>
      <c r="C15" s="33"/>
      <c r="D15" s="26" t="s">
        <v>44</v>
      </c>
      <c r="E15" s="63"/>
      <c r="F15" s="64"/>
      <c r="G15" s="65"/>
      <c r="H15" s="65"/>
      <c r="I15" s="65"/>
      <c r="J15" s="65"/>
      <c r="K15" s="47"/>
      <c r="L15" s="37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75" customHeight="1">
      <c r="A16" s="31"/>
      <c r="B16" s="32"/>
      <c r="C16" s="33"/>
      <c r="D16" s="26" t="s">
        <v>45</v>
      </c>
      <c r="E16" s="63"/>
      <c r="F16" s="64"/>
      <c r="G16" s="65"/>
      <c r="H16" s="65"/>
      <c r="I16" s="65"/>
      <c r="J16" s="65"/>
      <c r="K16" s="47"/>
      <c r="L16" s="37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75" customHeight="1">
      <c r="A17" s="31"/>
      <c r="B17" s="32"/>
      <c r="C17" s="33"/>
      <c r="D17" s="26" t="s">
        <v>46</v>
      </c>
      <c r="E17" s="63"/>
      <c r="F17" s="64"/>
      <c r="G17" s="65"/>
      <c r="H17" s="65"/>
      <c r="I17" s="65"/>
      <c r="J17" s="65"/>
      <c r="K17" s="47"/>
      <c r="L17" s="37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75" customHeight="1">
      <c r="A18" s="31"/>
      <c r="B18" s="32"/>
      <c r="C18" s="33"/>
      <c r="D18" s="26" t="s">
        <v>47</v>
      </c>
      <c r="E18" s="63"/>
      <c r="F18" s="64"/>
      <c r="G18" s="37"/>
      <c r="H18" s="37"/>
      <c r="I18" s="65"/>
      <c r="J18" s="65"/>
      <c r="K18" s="47"/>
      <c r="L18" s="37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75" customHeight="1">
      <c r="A19" s="31"/>
      <c r="B19" s="32"/>
      <c r="C19" s="33"/>
      <c r="D19" s="26" t="s">
        <v>48</v>
      </c>
      <c r="E19" s="63"/>
      <c r="F19" s="64"/>
      <c r="G19" s="65"/>
      <c r="H19" s="65"/>
      <c r="I19" s="65"/>
      <c r="J19" s="65"/>
      <c r="K19" s="47"/>
      <c r="L19" s="37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75" customHeight="1">
      <c r="A20" s="31"/>
      <c r="B20" s="32"/>
      <c r="C20" s="33"/>
      <c r="D20" s="26" t="s">
        <v>49</v>
      </c>
      <c r="E20" s="63"/>
      <c r="F20" s="64"/>
      <c r="G20" s="65"/>
      <c r="H20" s="65"/>
      <c r="I20" s="65"/>
      <c r="J20" s="65"/>
      <c r="K20" s="47"/>
      <c r="L20" s="37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75" customHeight="1">
      <c r="A21" s="31"/>
      <c r="B21" s="32"/>
      <c r="C21" s="33"/>
      <c r="D21" s="47"/>
      <c r="E21" s="51"/>
      <c r="F21" s="37"/>
      <c r="G21" s="37"/>
      <c r="H21" s="37"/>
      <c r="I21" s="37"/>
      <c r="J21" s="37"/>
      <c r="K21" s="37"/>
      <c r="L21" s="37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75" customHeight="1">
      <c r="A22" s="31"/>
      <c r="B22" s="32"/>
      <c r="C22" s="33"/>
      <c r="D22" s="47"/>
      <c r="E22" s="51"/>
      <c r="F22" s="37"/>
      <c r="G22" s="37"/>
      <c r="H22" s="37"/>
      <c r="I22" s="37"/>
      <c r="J22" s="37"/>
      <c r="K22" s="37"/>
      <c r="L22" s="37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75" customHeight="1">
      <c r="A23" s="53"/>
      <c r="B23" s="54"/>
      <c r="C23" s="55"/>
      <c r="D23" s="56" t="s">
        <v>42</v>
      </c>
      <c r="E23" s="57"/>
      <c r="F23" s="67">
        <f t="shared" ref="F23:J23" si="3">SUM(F14:F22)</f>
        <v>0</v>
      </c>
      <c r="G23" s="68">
        <f t="shared" si="3"/>
        <v>0</v>
      </c>
      <c r="H23" s="68">
        <f t="shared" si="3"/>
        <v>0</v>
      </c>
      <c r="I23" s="68">
        <f t="shared" si="3"/>
        <v>0</v>
      </c>
      <c r="J23" s="68">
        <f t="shared" si="3"/>
        <v>0</v>
      </c>
      <c r="K23" s="58"/>
      <c r="L23" s="59">
        <f>SUM(L14:L22)</f>
        <v>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75" customHeight="1">
      <c r="A24" s="69">
        <f t="shared" ref="A24:B24" si="4">A6</f>
        <v>1</v>
      </c>
      <c r="B24" s="70">
        <f t="shared" si="4"/>
        <v>1</v>
      </c>
      <c r="C24" s="71" t="s">
        <v>50</v>
      </c>
      <c r="D24" s="72"/>
      <c r="E24" s="73"/>
      <c r="F24" s="74">
        <f t="shared" ref="F24:J24" si="5">F13+F23</f>
        <v>530</v>
      </c>
      <c r="G24" s="75">
        <f t="shared" si="5"/>
        <v>15.93</v>
      </c>
      <c r="H24" s="75">
        <f t="shared" si="5"/>
        <v>16.38</v>
      </c>
      <c r="I24" s="75">
        <f t="shared" si="5"/>
        <v>83.16</v>
      </c>
      <c r="J24" s="75">
        <f t="shared" si="5"/>
        <v>543.48</v>
      </c>
      <c r="K24" s="76"/>
      <c r="L24" s="77">
        <f>L13+L23</f>
        <v>135.14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75" customHeight="1">
      <c r="A25" s="78">
        <v>1.0</v>
      </c>
      <c r="B25" s="32">
        <v>2.0</v>
      </c>
      <c r="C25" s="25" t="s">
        <v>27</v>
      </c>
      <c r="D25" s="26" t="s">
        <v>28</v>
      </c>
      <c r="E25" s="79" t="s">
        <v>51</v>
      </c>
      <c r="F25" s="45">
        <v>90.0</v>
      </c>
      <c r="G25" s="45">
        <v>9.83</v>
      </c>
      <c r="H25" s="45">
        <v>13.25</v>
      </c>
      <c r="I25" s="45">
        <v>12.2</v>
      </c>
      <c r="J25" s="45">
        <v>207.37</v>
      </c>
      <c r="K25" s="46" t="s">
        <v>52</v>
      </c>
      <c r="L25" s="30">
        <v>135.14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75" customHeight="1">
      <c r="A26" s="78"/>
      <c r="B26" s="32"/>
      <c r="C26" s="33"/>
      <c r="D26" s="55" t="s">
        <v>28</v>
      </c>
      <c r="E26" s="79" t="s">
        <v>53</v>
      </c>
      <c r="F26" s="80">
        <v>160.0</v>
      </c>
      <c r="G26" s="81">
        <v>5.94</v>
      </c>
      <c r="H26" s="80">
        <v>3.02</v>
      </c>
      <c r="I26" s="82">
        <v>28.13</v>
      </c>
      <c r="J26" s="80">
        <v>163.46</v>
      </c>
      <c r="K26" s="46" t="s">
        <v>54</v>
      </c>
      <c r="L26" s="37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75" customHeight="1">
      <c r="A27" s="78"/>
      <c r="B27" s="32"/>
      <c r="C27" s="33"/>
      <c r="D27" s="26" t="s">
        <v>33</v>
      </c>
      <c r="E27" s="38" t="s">
        <v>55</v>
      </c>
      <c r="F27" s="83">
        <v>200.0</v>
      </c>
      <c r="G27" s="83">
        <v>0.15</v>
      </c>
      <c r="H27" s="83">
        <v>0.04</v>
      </c>
      <c r="I27" s="84">
        <v>10.82</v>
      </c>
      <c r="J27" s="83">
        <v>44.22</v>
      </c>
      <c r="K27" s="85" t="s">
        <v>56</v>
      </c>
      <c r="L27" s="37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75" customHeight="1">
      <c r="A28" s="78"/>
      <c r="B28" s="32"/>
      <c r="C28" s="33"/>
      <c r="D28" s="26" t="s">
        <v>36</v>
      </c>
      <c r="E28" s="43" t="s">
        <v>37</v>
      </c>
      <c r="F28" s="45">
        <v>50.0</v>
      </c>
      <c r="G28" s="45">
        <v>3.83</v>
      </c>
      <c r="H28" s="45">
        <v>0.49</v>
      </c>
      <c r="I28" s="86">
        <v>23.43</v>
      </c>
      <c r="J28" s="45">
        <v>113.98</v>
      </c>
      <c r="K28" s="46" t="s">
        <v>38</v>
      </c>
      <c r="L28" s="37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75" customHeight="1">
      <c r="A29" s="78"/>
      <c r="B29" s="32"/>
      <c r="C29" s="33"/>
      <c r="D29" s="26"/>
      <c r="E29" s="43"/>
      <c r="F29" s="45"/>
      <c r="G29" s="45"/>
      <c r="H29" s="45"/>
      <c r="I29" s="45"/>
      <c r="J29" s="45"/>
      <c r="K29" s="46"/>
      <c r="L29" s="37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75" customHeight="1">
      <c r="A30" s="78"/>
      <c r="B30" s="32"/>
      <c r="C30" s="33"/>
      <c r="D30" s="87" t="s">
        <v>41</v>
      </c>
      <c r="E30" s="48"/>
      <c r="F30" s="45"/>
      <c r="G30" s="45"/>
      <c r="H30" s="45"/>
      <c r="I30" s="45"/>
      <c r="J30" s="45"/>
      <c r="K30" s="49"/>
      <c r="L30" s="37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75" customHeight="1">
      <c r="A31" s="78"/>
      <c r="B31" s="32"/>
      <c r="C31" s="33"/>
      <c r="D31" s="47"/>
      <c r="E31" s="51"/>
      <c r="F31" s="37"/>
      <c r="G31" s="37"/>
      <c r="H31" s="37"/>
      <c r="I31" s="37"/>
      <c r="J31" s="37"/>
      <c r="K31" s="37"/>
      <c r="L31" s="5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75" customHeight="1">
      <c r="A32" s="88"/>
      <c r="B32" s="54"/>
      <c r="C32" s="55"/>
      <c r="D32" s="56" t="s">
        <v>42</v>
      </c>
      <c r="E32" s="57"/>
      <c r="F32" s="58">
        <f t="shared" ref="F32:J32" si="6">SUM(F25:F31)</f>
        <v>500</v>
      </c>
      <c r="G32" s="58">
        <f t="shared" si="6"/>
        <v>19.75</v>
      </c>
      <c r="H32" s="58">
        <f t="shared" si="6"/>
        <v>16.8</v>
      </c>
      <c r="I32" s="58">
        <f t="shared" si="6"/>
        <v>74.58</v>
      </c>
      <c r="J32" s="58">
        <f t="shared" si="6"/>
        <v>529.03</v>
      </c>
      <c r="K32" s="58"/>
      <c r="L32" s="30">
        <v>135.14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75" customHeight="1">
      <c r="A33" s="61">
        <f t="shared" ref="A33:B33" si="7">A25</f>
        <v>1</v>
      </c>
      <c r="B33" s="61">
        <f t="shared" si="7"/>
        <v>2</v>
      </c>
      <c r="C33" s="62" t="s">
        <v>43</v>
      </c>
      <c r="D33" s="26" t="s">
        <v>41</v>
      </c>
      <c r="E33" s="63"/>
      <c r="F33" s="64"/>
      <c r="G33" s="65"/>
      <c r="H33" s="65"/>
      <c r="I33" s="65"/>
      <c r="J33" s="65"/>
      <c r="K33" s="47"/>
      <c r="L33" s="66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75" customHeight="1">
      <c r="A34" s="78"/>
      <c r="B34" s="32"/>
      <c r="C34" s="33"/>
      <c r="D34" s="26" t="s">
        <v>44</v>
      </c>
      <c r="E34" s="63"/>
      <c r="F34" s="64"/>
      <c r="G34" s="65"/>
      <c r="H34" s="65"/>
      <c r="I34" s="65"/>
      <c r="J34" s="65"/>
      <c r="K34" s="47"/>
      <c r="L34" s="37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75" customHeight="1">
      <c r="A35" s="78"/>
      <c r="B35" s="32"/>
      <c r="C35" s="33"/>
      <c r="D35" s="26" t="s">
        <v>45</v>
      </c>
      <c r="E35" s="63"/>
      <c r="F35" s="64"/>
      <c r="G35" s="65"/>
      <c r="H35" s="65"/>
      <c r="I35" s="65"/>
      <c r="J35" s="65"/>
      <c r="K35" s="47"/>
      <c r="L35" s="37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75" customHeight="1">
      <c r="A36" s="78"/>
      <c r="B36" s="32"/>
      <c r="C36" s="33"/>
      <c r="D36" s="26" t="s">
        <v>46</v>
      </c>
      <c r="E36" s="63"/>
      <c r="F36" s="64"/>
      <c r="G36" s="65"/>
      <c r="H36" s="65"/>
      <c r="I36" s="65"/>
      <c r="J36" s="65"/>
      <c r="K36" s="47"/>
      <c r="L36" s="37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75" customHeight="1">
      <c r="A37" s="78"/>
      <c r="B37" s="32"/>
      <c r="C37" s="33"/>
      <c r="D37" s="26" t="s">
        <v>47</v>
      </c>
      <c r="E37" s="63"/>
      <c r="F37" s="64"/>
      <c r="G37" s="65"/>
      <c r="H37" s="65"/>
      <c r="I37" s="65"/>
      <c r="J37" s="65"/>
      <c r="K37" s="47"/>
      <c r="L37" s="37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75" customHeight="1">
      <c r="A38" s="78"/>
      <c r="B38" s="32"/>
      <c r="C38" s="33"/>
      <c r="D38" s="26" t="s">
        <v>48</v>
      </c>
      <c r="E38" s="63"/>
      <c r="F38" s="64"/>
      <c r="G38" s="65"/>
      <c r="H38" s="65"/>
      <c r="I38" s="65"/>
      <c r="J38" s="65"/>
      <c r="K38" s="47"/>
      <c r="L38" s="37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75" customHeight="1">
      <c r="A39" s="78"/>
      <c r="B39" s="32"/>
      <c r="C39" s="33"/>
      <c r="D39" s="26" t="s">
        <v>49</v>
      </c>
      <c r="E39" s="63"/>
      <c r="F39" s="64"/>
      <c r="G39" s="65"/>
      <c r="H39" s="65"/>
      <c r="I39" s="65"/>
      <c r="J39" s="65"/>
      <c r="K39" s="47"/>
      <c r="L39" s="37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>
      <c r="A40" s="78"/>
      <c r="B40" s="32"/>
      <c r="C40" s="33"/>
      <c r="D40" s="47"/>
      <c r="E40" s="51"/>
      <c r="F40" s="37"/>
      <c r="G40" s="37"/>
      <c r="H40" s="37"/>
      <c r="I40" s="37"/>
      <c r="J40" s="37"/>
      <c r="K40" s="37"/>
      <c r="L40" s="37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75" customHeight="1">
      <c r="A41" s="78"/>
      <c r="B41" s="32"/>
      <c r="C41" s="33"/>
      <c r="D41" s="47"/>
      <c r="E41" s="51"/>
      <c r="F41" s="37"/>
      <c r="G41" s="37"/>
      <c r="H41" s="37"/>
      <c r="I41" s="37"/>
      <c r="J41" s="37"/>
      <c r="K41" s="37"/>
      <c r="L41" s="37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75" customHeight="1">
      <c r="A42" s="88"/>
      <c r="B42" s="54"/>
      <c r="C42" s="55"/>
      <c r="D42" s="56" t="s">
        <v>42</v>
      </c>
      <c r="E42" s="57"/>
      <c r="F42" s="67">
        <f t="shared" ref="F42:J42" si="8">SUM(F33:F41)</f>
        <v>0</v>
      </c>
      <c r="G42" s="68">
        <f t="shared" si="8"/>
        <v>0</v>
      </c>
      <c r="H42" s="68">
        <f t="shared" si="8"/>
        <v>0</v>
      </c>
      <c r="I42" s="68">
        <f t="shared" si="8"/>
        <v>0</v>
      </c>
      <c r="J42" s="68">
        <f t="shared" si="8"/>
        <v>0</v>
      </c>
      <c r="K42" s="58"/>
      <c r="L42" s="59">
        <f>SUM(L33:L41)</f>
        <v>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89">
        <f t="shared" ref="A43:B43" si="9">A25</f>
        <v>1</v>
      </c>
      <c r="B43" s="89">
        <f t="shared" si="9"/>
        <v>2</v>
      </c>
      <c r="C43" s="71" t="s">
        <v>50</v>
      </c>
      <c r="D43" s="72"/>
      <c r="E43" s="73"/>
      <c r="F43" s="90">
        <f t="shared" ref="F43:J43" si="10">F32+F42</f>
        <v>500</v>
      </c>
      <c r="G43" s="91">
        <f t="shared" si="10"/>
        <v>19.75</v>
      </c>
      <c r="H43" s="91">
        <f t="shared" si="10"/>
        <v>16.8</v>
      </c>
      <c r="I43" s="91">
        <f t="shared" si="10"/>
        <v>74.58</v>
      </c>
      <c r="J43" s="91">
        <f t="shared" si="10"/>
        <v>529.03</v>
      </c>
      <c r="K43" s="92"/>
      <c r="L43" s="77">
        <f>L32+L42</f>
        <v>135.14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75" customHeight="1">
      <c r="A44" s="23">
        <v>1.0</v>
      </c>
      <c r="B44" s="24">
        <v>3.0</v>
      </c>
      <c r="C44" s="25" t="s">
        <v>27</v>
      </c>
      <c r="D44" s="26" t="s">
        <v>28</v>
      </c>
      <c r="E44" s="79" t="s">
        <v>57</v>
      </c>
      <c r="F44" s="45">
        <v>150.0</v>
      </c>
      <c r="G44" s="45">
        <v>13.0</v>
      </c>
      <c r="H44" s="45">
        <v>14.64</v>
      </c>
      <c r="I44" s="45">
        <v>31.57</v>
      </c>
      <c r="J44" s="45">
        <v>310.04</v>
      </c>
      <c r="K44" s="93" t="s">
        <v>58</v>
      </c>
      <c r="L44" s="30">
        <v>135.14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75" customHeight="1">
      <c r="A45" s="31"/>
      <c r="B45" s="32"/>
      <c r="C45" s="33"/>
      <c r="D45" s="26" t="s">
        <v>28</v>
      </c>
      <c r="E45" s="38"/>
      <c r="F45" s="45"/>
      <c r="G45" s="80"/>
      <c r="H45" s="80"/>
      <c r="I45" s="80"/>
      <c r="J45" s="80"/>
      <c r="K45" s="93"/>
      <c r="L45" s="37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>
      <c r="A46" s="31"/>
      <c r="B46" s="32"/>
      <c r="C46" s="33"/>
      <c r="D46" s="26" t="s">
        <v>33</v>
      </c>
      <c r="E46" s="38" t="s">
        <v>59</v>
      </c>
      <c r="F46" s="45">
        <v>200.0</v>
      </c>
      <c r="G46" s="45">
        <v>0.01</v>
      </c>
      <c r="H46" s="45">
        <v>0.0</v>
      </c>
      <c r="I46" s="45">
        <v>10.71</v>
      </c>
      <c r="J46" s="45">
        <v>42.81</v>
      </c>
      <c r="K46" s="93" t="s">
        <v>60</v>
      </c>
      <c r="L46" s="37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>
      <c r="A47" s="31"/>
      <c r="B47" s="32"/>
      <c r="C47" s="33"/>
      <c r="D47" s="26" t="s">
        <v>36</v>
      </c>
      <c r="E47" s="43" t="s">
        <v>37</v>
      </c>
      <c r="F47" s="45">
        <v>50.0</v>
      </c>
      <c r="G47" s="45">
        <v>3.83</v>
      </c>
      <c r="H47" s="45">
        <v>0.49</v>
      </c>
      <c r="I47" s="45">
        <v>23.43</v>
      </c>
      <c r="J47" s="45">
        <v>113.98</v>
      </c>
      <c r="K47" s="93" t="s">
        <v>38</v>
      </c>
      <c r="L47" s="37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31"/>
      <c r="B48" s="32"/>
      <c r="C48" s="33"/>
      <c r="D48" s="26" t="s">
        <v>41</v>
      </c>
      <c r="E48" s="94" t="s">
        <v>61</v>
      </c>
      <c r="F48" s="45">
        <v>100.0</v>
      </c>
      <c r="G48" s="45">
        <v>0.78</v>
      </c>
      <c r="H48" s="45">
        <v>0.1</v>
      </c>
      <c r="I48" s="45">
        <v>1.66</v>
      </c>
      <c r="J48" s="45">
        <v>12.65</v>
      </c>
      <c r="K48" s="45" t="s">
        <v>62</v>
      </c>
      <c r="L48" s="37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31"/>
      <c r="B49" s="32"/>
      <c r="C49" s="33"/>
      <c r="D49" s="26" t="s">
        <v>36</v>
      </c>
      <c r="E49" s="94"/>
      <c r="F49" s="45"/>
      <c r="G49" s="45"/>
      <c r="H49" s="45"/>
      <c r="I49" s="45"/>
      <c r="J49" s="45"/>
      <c r="K49" s="45"/>
      <c r="L49" s="37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31"/>
      <c r="B50" s="32"/>
      <c r="C50" s="33"/>
      <c r="D50" s="47"/>
      <c r="E50" s="51"/>
      <c r="F50" s="37"/>
      <c r="G50" s="37"/>
      <c r="H50" s="37"/>
      <c r="I50" s="37"/>
      <c r="J50" s="37"/>
      <c r="K50" s="37"/>
      <c r="L50" s="5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53"/>
      <c r="B51" s="54"/>
      <c r="C51" s="55"/>
      <c r="D51" s="56" t="s">
        <v>42</v>
      </c>
      <c r="E51" s="57"/>
      <c r="F51" s="58">
        <f t="shared" ref="F51:J51" si="11">SUM(F44:F50)</f>
        <v>500</v>
      </c>
      <c r="G51" s="58">
        <f t="shared" si="11"/>
        <v>17.62</v>
      </c>
      <c r="H51" s="58">
        <f t="shared" si="11"/>
        <v>15.23</v>
      </c>
      <c r="I51" s="58">
        <f t="shared" si="11"/>
        <v>67.37</v>
      </c>
      <c r="J51" s="58">
        <f t="shared" si="11"/>
        <v>479.48</v>
      </c>
      <c r="K51" s="58"/>
      <c r="L51" s="59">
        <f>SUM(L44:L50)</f>
        <v>135.14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60">
        <f t="shared" ref="A52:B52" si="12">A44</f>
        <v>1</v>
      </c>
      <c r="B52" s="61">
        <f t="shared" si="12"/>
        <v>3</v>
      </c>
      <c r="C52" s="62" t="s">
        <v>43</v>
      </c>
      <c r="D52" s="26" t="s">
        <v>41</v>
      </c>
      <c r="E52" s="63"/>
      <c r="F52" s="64"/>
      <c r="G52" s="65"/>
      <c r="H52" s="65"/>
      <c r="I52" s="65"/>
      <c r="J52" s="65"/>
      <c r="K52" s="47"/>
      <c r="L52" s="66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31"/>
      <c r="B53" s="32"/>
      <c r="C53" s="33"/>
      <c r="D53" s="26" t="s">
        <v>44</v>
      </c>
      <c r="E53" s="63"/>
      <c r="F53" s="64"/>
      <c r="G53" s="65"/>
      <c r="H53" s="65"/>
      <c r="I53" s="65"/>
      <c r="J53" s="65"/>
      <c r="K53" s="47"/>
      <c r="L53" s="37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31"/>
      <c r="B54" s="32"/>
      <c r="C54" s="33"/>
      <c r="D54" s="26" t="s">
        <v>45</v>
      </c>
      <c r="E54" s="63"/>
      <c r="F54" s="64"/>
      <c r="G54" s="65"/>
      <c r="H54" s="65"/>
      <c r="I54" s="65"/>
      <c r="J54" s="65"/>
      <c r="K54" s="47"/>
      <c r="L54" s="37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31"/>
      <c r="B55" s="32"/>
      <c r="C55" s="33"/>
      <c r="D55" s="26" t="s">
        <v>46</v>
      </c>
      <c r="E55" s="51"/>
      <c r="F55" s="37"/>
      <c r="G55" s="37"/>
      <c r="H55" s="37"/>
      <c r="I55" s="37"/>
      <c r="J55" s="37"/>
      <c r="K55" s="37"/>
      <c r="L55" s="37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31"/>
      <c r="B56" s="32"/>
      <c r="C56" s="33"/>
      <c r="D56" s="26" t="s">
        <v>47</v>
      </c>
      <c r="E56" s="63"/>
      <c r="F56" s="64"/>
      <c r="G56" s="65"/>
      <c r="H56" s="65"/>
      <c r="I56" s="65"/>
      <c r="J56" s="65"/>
      <c r="K56" s="47"/>
      <c r="L56" s="37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31"/>
      <c r="B57" s="32"/>
      <c r="C57" s="33"/>
      <c r="D57" s="26" t="s">
        <v>48</v>
      </c>
      <c r="E57" s="63"/>
      <c r="F57" s="64"/>
      <c r="G57" s="65"/>
      <c r="H57" s="65"/>
      <c r="I57" s="65"/>
      <c r="J57" s="65"/>
      <c r="K57" s="47"/>
      <c r="L57" s="37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31"/>
      <c r="B58" s="32"/>
      <c r="C58" s="33"/>
      <c r="D58" s="26" t="s">
        <v>49</v>
      </c>
      <c r="E58" s="63"/>
      <c r="F58" s="64"/>
      <c r="G58" s="65"/>
      <c r="H58" s="65"/>
      <c r="I58" s="65"/>
      <c r="J58" s="65"/>
      <c r="K58" s="47"/>
      <c r="L58" s="37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31"/>
      <c r="B59" s="32"/>
      <c r="C59" s="33"/>
      <c r="D59" s="47"/>
      <c r="E59" s="51"/>
      <c r="F59" s="37"/>
      <c r="G59" s="37"/>
      <c r="H59" s="37"/>
      <c r="I59" s="37"/>
      <c r="J59" s="37"/>
      <c r="K59" s="37"/>
      <c r="L59" s="37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31"/>
      <c r="B60" s="32"/>
      <c r="C60" s="33"/>
      <c r="D60" s="47"/>
      <c r="E60" s="51"/>
      <c r="F60" s="37"/>
      <c r="G60" s="37"/>
      <c r="H60" s="37"/>
      <c r="I60" s="37"/>
      <c r="J60" s="37"/>
      <c r="K60" s="37"/>
      <c r="L60" s="37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53"/>
      <c r="B61" s="54"/>
      <c r="C61" s="55"/>
      <c r="D61" s="56" t="s">
        <v>42</v>
      </c>
      <c r="E61" s="57"/>
      <c r="F61" s="67">
        <f t="shared" ref="F61:J61" si="13">SUM(F52:F60)</f>
        <v>0</v>
      </c>
      <c r="G61" s="68">
        <f t="shared" si="13"/>
        <v>0</v>
      </c>
      <c r="H61" s="68">
        <f t="shared" si="13"/>
        <v>0</v>
      </c>
      <c r="I61" s="68">
        <f t="shared" si="13"/>
        <v>0</v>
      </c>
      <c r="J61" s="68">
        <f t="shared" si="13"/>
        <v>0</v>
      </c>
      <c r="K61" s="58"/>
      <c r="L61" s="59">
        <f>SUM(L52:L60)</f>
        <v>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69">
        <f t="shared" ref="A62:B62" si="14">A44</f>
        <v>1</v>
      </c>
      <c r="B62" s="70">
        <f t="shared" si="14"/>
        <v>3</v>
      </c>
      <c r="C62" s="71" t="s">
        <v>50</v>
      </c>
      <c r="D62" s="72"/>
      <c r="E62" s="73"/>
      <c r="F62" s="74">
        <f t="shared" ref="F62:J62" si="15">F51+F61</f>
        <v>500</v>
      </c>
      <c r="G62" s="75">
        <f t="shared" si="15"/>
        <v>17.62</v>
      </c>
      <c r="H62" s="75">
        <f t="shared" si="15"/>
        <v>15.23</v>
      </c>
      <c r="I62" s="75">
        <f t="shared" si="15"/>
        <v>67.37</v>
      </c>
      <c r="J62" s="75">
        <f t="shared" si="15"/>
        <v>479.48</v>
      </c>
      <c r="K62" s="76"/>
      <c r="L62" s="77">
        <f>L51+L61</f>
        <v>135.14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23">
        <v>1.0</v>
      </c>
      <c r="B63" s="24">
        <v>4.0</v>
      </c>
      <c r="C63" s="25" t="s">
        <v>27</v>
      </c>
      <c r="D63" s="26" t="s">
        <v>28</v>
      </c>
      <c r="E63" s="79" t="s">
        <v>63</v>
      </c>
      <c r="F63" s="45">
        <v>200.0</v>
      </c>
      <c r="G63" s="45">
        <v>9.36</v>
      </c>
      <c r="H63" s="45">
        <v>11.39</v>
      </c>
      <c r="I63" s="45">
        <v>26.14</v>
      </c>
      <c r="J63" s="45">
        <v>244.51</v>
      </c>
      <c r="K63" s="46" t="s">
        <v>64</v>
      </c>
      <c r="L63" s="30">
        <v>135.14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31"/>
      <c r="B64" s="32"/>
      <c r="C64" s="33"/>
      <c r="D64" s="26" t="s">
        <v>28</v>
      </c>
      <c r="E64" s="79"/>
      <c r="F64" s="80"/>
      <c r="G64" s="80"/>
      <c r="H64" s="80"/>
      <c r="I64" s="80"/>
      <c r="J64" s="80"/>
      <c r="K64" s="46"/>
      <c r="L64" s="37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31"/>
      <c r="B65" s="32"/>
      <c r="C65" s="33"/>
      <c r="D65" s="26" t="s">
        <v>33</v>
      </c>
      <c r="E65" s="38" t="s">
        <v>34</v>
      </c>
      <c r="F65" s="45">
        <v>200.0</v>
      </c>
      <c r="G65" s="45">
        <v>0.1</v>
      </c>
      <c r="H65" s="45">
        <v>0.03</v>
      </c>
      <c r="I65" s="45">
        <v>10.67</v>
      </c>
      <c r="J65" s="45">
        <v>42.57</v>
      </c>
      <c r="K65" s="46" t="s">
        <v>35</v>
      </c>
      <c r="L65" s="37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31"/>
      <c r="B66" s="32"/>
      <c r="C66" s="33"/>
      <c r="D66" s="26" t="s">
        <v>36</v>
      </c>
      <c r="E66" s="43" t="s">
        <v>37</v>
      </c>
      <c r="F66" s="45">
        <v>50.0</v>
      </c>
      <c r="G66" s="45">
        <v>3.83</v>
      </c>
      <c r="H66" s="45">
        <v>0.49</v>
      </c>
      <c r="I66" s="45">
        <v>23.43</v>
      </c>
      <c r="J66" s="45">
        <v>113.98</v>
      </c>
      <c r="K66" s="46" t="s">
        <v>38</v>
      </c>
      <c r="L66" s="37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31"/>
      <c r="B67" s="32"/>
      <c r="C67" s="33"/>
      <c r="D67" s="26" t="s">
        <v>39</v>
      </c>
      <c r="E67" s="43" t="s">
        <v>65</v>
      </c>
      <c r="F67" s="45">
        <v>180.0</v>
      </c>
      <c r="G67" s="45">
        <v>0.7</v>
      </c>
      <c r="H67" s="45">
        <v>0.7</v>
      </c>
      <c r="I67" s="45">
        <v>17.11</v>
      </c>
      <c r="J67" s="45">
        <v>82.06</v>
      </c>
      <c r="K67" s="46" t="s">
        <v>66</v>
      </c>
      <c r="L67" s="37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31"/>
      <c r="B68" s="32"/>
      <c r="C68" s="33"/>
      <c r="D68" s="47" t="s">
        <v>67</v>
      </c>
      <c r="E68" s="95" t="s">
        <v>68</v>
      </c>
      <c r="F68" s="80">
        <v>20.0</v>
      </c>
      <c r="G68" s="80">
        <v>1.16</v>
      </c>
      <c r="H68" s="80">
        <v>3.69</v>
      </c>
      <c r="I68" s="80">
        <v>8.38</v>
      </c>
      <c r="J68" s="80">
        <v>71.37</v>
      </c>
      <c r="K68" s="46" t="s">
        <v>69</v>
      </c>
      <c r="L68" s="37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31"/>
      <c r="B69" s="32"/>
      <c r="C69" s="33"/>
      <c r="D69" s="47"/>
      <c r="E69" s="51"/>
      <c r="F69" s="37"/>
      <c r="G69" s="37"/>
      <c r="H69" s="37"/>
      <c r="I69" s="37"/>
      <c r="J69" s="37"/>
      <c r="K69" s="37"/>
      <c r="L69" s="5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53"/>
      <c r="B70" s="54"/>
      <c r="C70" s="55"/>
      <c r="D70" s="56" t="s">
        <v>42</v>
      </c>
      <c r="E70" s="57"/>
      <c r="F70" s="58">
        <f t="shared" ref="F70:J70" si="16">SUM(F63:F69)</f>
        <v>650</v>
      </c>
      <c r="G70" s="58">
        <f t="shared" si="16"/>
        <v>15.15</v>
      </c>
      <c r="H70" s="58">
        <f t="shared" si="16"/>
        <v>16.3</v>
      </c>
      <c r="I70" s="58">
        <f t="shared" si="16"/>
        <v>85.73</v>
      </c>
      <c r="J70" s="58">
        <f t="shared" si="16"/>
        <v>554.49</v>
      </c>
      <c r="K70" s="58"/>
      <c r="L70" s="59">
        <f>SUM(L63:L69)</f>
        <v>135.14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60">
        <f t="shared" ref="A71:B71" si="17">A63</f>
        <v>1</v>
      </c>
      <c r="B71" s="61">
        <f t="shared" si="17"/>
        <v>4</v>
      </c>
      <c r="C71" s="62" t="s">
        <v>43</v>
      </c>
      <c r="D71" s="26" t="s">
        <v>41</v>
      </c>
      <c r="E71" s="63"/>
      <c r="F71" s="64"/>
      <c r="G71" s="65"/>
      <c r="H71" s="65"/>
      <c r="I71" s="65"/>
      <c r="J71" s="65"/>
      <c r="K71" s="47"/>
      <c r="L71" s="66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31"/>
      <c r="B72" s="32"/>
      <c r="C72" s="33"/>
      <c r="D72" s="26" t="s">
        <v>44</v>
      </c>
      <c r="E72" s="63"/>
      <c r="F72" s="64"/>
      <c r="G72" s="65"/>
      <c r="H72" s="65"/>
      <c r="I72" s="65"/>
      <c r="J72" s="65"/>
      <c r="K72" s="47"/>
      <c r="L72" s="37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31"/>
      <c r="B73" s="32"/>
      <c r="C73" s="33"/>
      <c r="D73" s="26" t="s">
        <v>45</v>
      </c>
      <c r="E73" s="63"/>
      <c r="F73" s="64"/>
      <c r="G73" s="65"/>
      <c r="H73" s="65"/>
      <c r="I73" s="65"/>
      <c r="J73" s="65"/>
      <c r="K73" s="47"/>
      <c r="L73" s="37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31"/>
      <c r="B74" s="32"/>
      <c r="C74" s="33"/>
      <c r="D74" s="26" t="s">
        <v>46</v>
      </c>
      <c r="E74" s="63"/>
      <c r="F74" s="64"/>
      <c r="G74" s="65"/>
      <c r="H74" s="65"/>
      <c r="I74" s="65"/>
      <c r="J74" s="65"/>
      <c r="K74" s="47"/>
      <c r="L74" s="37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31"/>
      <c r="B75" s="32"/>
      <c r="C75" s="33"/>
      <c r="D75" s="26" t="s">
        <v>47</v>
      </c>
      <c r="E75" s="63"/>
      <c r="F75" s="64"/>
      <c r="G75" s="37"/>
      <c r="H75" s="37"/>
      <c r="I75" s="65"/>
      <c r="J75" s="65"/>
      <c r="K75" s="47"/>
      <c r="L75" s="37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31"/>
      <c r="B76" s="32"/>
      <c r="C76" s="33"/>
      <c r="D76" s="26" t="s">
        <v>48</v>
      </c>
      <c r="E76" s="63"/>
      <c r="F76" s="64"/>
      <c r="G76" s="65"/>
      <c r="H76" s="65"/>
      <c r="I76" s="65"/>
      <c r="J76" s="65"/>
      <c r="K76" s="47"/>
      <c r="L76" s="37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31"/>
      <c r="B77" s="32"/>
      <c r="C77" s="33"/>
      <c r="D77" s="26" t="s">
        <v>49</v>
      </c>
      <c r="E77" s="63"/>
      <c r="F77" s="64"/>
      <c r="G77" s="65"/>
      <c r="H77" s="65"/>
      <c r="I77" s="65"/>
      <c r="J77" s="65"/>
      <c r="K77" s="47"/>
      <c r="L77" s="37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31"/>
      <c r="B78" s="32"/>
      <c r="C78" s="33"/>
      <c r="D78" s="87"/>
      <c r="E78" s="63"/>
      <c r="F78" s="64"/>
      <c r="G78" s="65"/>
      <c r="H78" s="65"/>
      <c r="I78" s="65"/>
      <c r="J78" s="65"/>
      <c r="K78" s="37"/>
      <c r="L78" s="37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31"/>
      <c r="B79" s="32"/>
      <c r="C79" s="33"/>
      <c r="D79" s="47"/>
      <c r="E79" s="51"/>
      <c r="F79" s="37"/>
      <c r="G79" s="37"/>
      <c r="H79" s="37"/>
      <c r="I79" s="37"/>
      <c r="J79" s="37"/>
      <c r="K79" s="37"/>
      <c r="L79" s="37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53"/>
      <c r="B80" s="54"/>
      <c r="C80" s="55"/>
      <c r="D80" s="56" t="s">
        <v>42</v>
      </c>
      <c r="E80" s="57"/>
      <c r="F80" s="67">
        <f t="shared" ref="F80:J80" si="18">SUM(F71:F79)</f>
        <v>0</v>
      </c>
      <c r="G80" s="68">
        <f t="shared" si="18"/>
        <v>0</v>
      </c>
      <c r="H80" s="68">
        <f t="shared" si="18"/>
        <v>0</v>
      </c>
      <c r="I80" s="68">
        <f t="shared" si="18"/>
        <v>0</v>
      </c>
      <c r="J80" s="68">
        <f t="shared" si="18"/>
        <v>0</v>
      </c>
      <c r="K80" s="58"/>
      <c r="L80" s="59">
        <f>SUM(L71:L79)</f>
        <v>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69">
        <f t="shared" ref="A81:B81" si="19">A63</f>
        <v>1</v>
      </c>
      <c r="B81" s="70">
        <f t="shared" si="19"/>
        <v>4</v>
      </c>
      <c r="C81" s="96" t="s">
        <v>50</v>
      </c>
      <c r="D81" s="97"/>
      <c r="E81" s="73"/>
      <c r="F81" s="74">
        <f t="shared" ref="F81:J81" si="20">F70+F80</f>
        <v>650</v>
      </c>
      <c r="G81" s="75">
        <f t="shared" si="20"/>
        <v>15.15</v>
      </c>
      <c r="H81" s="75">
        <f t="shared" si="20"/>
        <v>16.3</v>
      </c>
      <c r="I81" s="75">
        <f t="shared" si="20"/>
        <v>85.73</v>
      </c>
      <c r="J81" s="75">
        <f t="shared" si="20"/>
        <v>554.49</v>
      </c>
      <c r="K81" s="76"/>
      <c r="L81" s="77">
        <f>L70+L80</f>
        <v>135.14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23">
        <v>1.0</v>
      </c>
      <c r="B82" s="24">
        <v>5.0</v>
      </c>
      <c r="C82" s="25" t="s">
        <v>27</v>
      </c>
      <c r="D82" s="98" t="s">
        <v>28</v>
      </c>
      <c r="E82" s="79" t="s">
        <v>70</v>
      </c>
      <c r="F82" s="45">
        <v>150.0</v>
      </c>
      <c r="G82" s="45">
        <v>10.17</v>
      </c>
      <c r="H82" s="45">
        <v>11.92</v>
      </c>
      <c r="I82" s="45">
        <v>24.42</v>
      </c>
      <c r="J82" s="45">
        <v>245.64</v>
      </c>
      <c r="K82" s="46" t="s">
        <v>71</v>
      </c>
      <c r="L82" s="30">
        <v>135.14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31"/>
      <c r="B83" s="32"/>
      <c r="C83" s="33"/>
      <c r="D83" s="55" t="s">
        <v>28</v>
      </c>
      <c r="E83" s="99" t="s">
        <v>72</v>
      </c>
      <c r="F83" s="80">
        <v>60.0</v>
      </c>
      <c r="G83" s="80">
        <v>5.12</v>
      </c>
      <c r="H83" s="80">
        <v>7.51</v>
      </c>
      <c r="I83" s="80">
        <v>1.03</v>
      </c>
      <c r="J83" s="80">
        <v>92.19</v>
      </c>
      <c r="K83" s="46" t="s">
        <v>73</v>
      </c>
      <c r="L83" s="37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31"/>
      <c r="B84" s="32"/>
      <c r="C84" s="33"/>
      <c r="D84" s="26" t="s">
        <v>33</v>
      </c>
      <c r="E84" s="38" t="s">
        <v>55</v>
      </c>
      <c r="F84" s="83">
        <v>200.0</v>
      </c>
      <c r="G84" s="83">
        <v>0.15</v>
      </c>
      <c r="H84" s="45">
        <v>0.04</v>
      </c>
      <c r="I84" s="45">
        <v>10.82</v>
      </c>
      <c r="J84" s="45">
        <v>44.22</v>
      </c>
      <c r="K84" s="46" t="s">
        <v>56</v>
      </c>
      <c r="L84" s="37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31"/>
      <c r="B85" s="32"/>
      <c r="C85" s="33"/>
      <c r="D85" s="26" t="s">
        <v>36</v>
      </c>
      <c r="E85" s="43" t="s">
        <v>37</v>
      </c>
      <c r="F85" s="45">
        <v>40.0</v>
      </c>
      <c r="G85" s="45">
        <v>3.16</v>
      </c>
      <c r="H85" s="45">
        <v>0.4</v>
      </c>
      <c r="I85" s="45">
        <v>19.32</v>
      </c>
      <c r="J85" s="45">
        <v>94.0</v>
      </c>
      <c r="K85" s="46" t="s">
        <v>38</v>
      </c>
      <c r="L85" s="37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31"/>
      <c r="B86" s="32"/>
      <c r="C86" s="33"/>
      <c r="D86" s="26" t="s">
        <v>41</v>
      </c>
      <c r="E86" s="100" t="s">
        <v>74</v>
      </c>
      <c r="F86" s="101">
        <v>100.0</v>
      </c>
      <c r="G86" s="101">
        <v>1.46</v>
      </c>
      <c r="H86" s="45">
        <v>0.1</v>
      </c>
      <c r="I86" s="45">
        <v>8.54</v>
      </c>
      <c r="J86" s="45">
        <v>40.9</v>
      </c>
      <c r="K86" s="49" t="s">
        <v>75</v>
      </c>
      <c r="L86" s="37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31"/>
      <c r="B87" s="32"/>
      <c r="C87" s="33"/>
      <c r="D87" s="87"/>
      <c r="E87" s="102"/>
      <c r="F87" s="37"/>
      <c r="G87" s="37"/>
      <c r="H87" s="37"/>
      <c r="I87" s="37"/>
      <c r="J87" s="37"/>
      <c r="K87" s="103"/>
      <c r="L87" s="37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31"/>
      <c r="B88" s="32"/>
      <c r="C88" s="33"/>
      <c r="D88" s="47"/>
      <c r="E88" s="51"/>
      <c r="F88" s="37"/>
      <c r="G88" s="37"/>
      <c r="H88" s="37"/>
      <c r="I88" s="37"/>
      <c r="J88" s="37"/>
      <c r="K88" s="37"/>
      <c r="L88" s="5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53"/>
      <c r="B89" s="54"/>
      <c r="C89" s="55"/>
      <c r="D89" s="56" t="s">
        <v>42</v>
      </c>
      <c r="E89" s="57"/>
      <c r="F89" s="58">
        <f t="shared" ref="F89:J89" si="21">SUM(F82:F88)</f>
        <v>550</v>
      </c>
      <c r="G89" s="58">
        <f t="shared" si="21"/>
        <v>20.06</v>
      </c>
      <c r="H89" s="58">
        <f t="shared" si="21"/>
        <v>19.97</v>
      </c>
      <c r="I89" s="58">
        <f t="shared" si="21"/>
        <v>64.13</v>
      </c>
      <c r="J89" s="58">
        <f t="shared" si="21"/>
        <v>516.95</v>
      </c>
      <c r="K89" s="58"/>
      <c r="L89" s="59">
        <f>SUM(L82:L88)</f>
        <v>135.14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60">
        <f t="shared" ref="A90:B90" si="22">A82</f>
        <v>1</v>
      </c>
      <c r="B90" s="61">
        <f t="shared" si="22"/>
        <v>5</v>
      </c>
      <c r="C90" s="62" t="s">
        <v>43</v>
      </c>
      <c r="D90" s="26" t="s">
        <v>41</v>
      </c>
      <c r="E90" s="63"/>
      <c r="F90" s="64"/>
      <c r="G90" s="65"/>
      <c r="H90" s="65"/>
      <c r="I90" s="65"/>
      <c r="J90" s="65"/>
      <c r="K90" s="47"/>
      <c r="L90" s="66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31"/>
      <c r="B91" s="32"/>
      <c r="C91" s="33"/>
      <c r="D91" s="26" t="s">
        <v>44</v>
      </c>
      <c r="E91" s="63"/>
      <c r="F91" s="64"/>
      <c r="G91" s="65"/>
      <c r="H91" s="65"/>
      <c r="I91" s="65"/>
      <c r="J91" s="65"/>
      <c r="K91" s="47"/>
      <c r="L91" s="37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31"/>
      <c r="B92" s="32"/>
      <c r="C92" s="33"/>
      <c r="D92" s="26" t="s">
        <v>45</v>
      </c>
      <c r="E92" s="63"/>
      <c r="F92" s="64"/>
      <c r="G92" s="65"/>
      <c r="H92" s="65"/>
      <c r="I92" s="65"/>
      <c r="J92" s="65"/>
      <c r="K92" s="47"/>
      <c r="L92" s="37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31"/>
      <c r="B93" s="32"/>
      <c r="C93" s="33"/>
      <c r="D93" s="26" t="s">
        <v>46</v>
      </c>
      <c r="E93" s="51"/>
      <c r="F93" s="37"/>
      <c r="G93" s="37"/>
      <c r="H93" s="37"/>
      <c r="I93" s="37"/>
      <c r="J93" s="37"/>
      <c r="K93" s="37"/>
      <c r="L93" s="37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31"/>
      <c r="B94" s="32"/>
      <c r="C94" s="33"/>
      <c r="D94" s="26" t="s">
        <v>47</v>
      </c>
      <c r="E94" s="63"/>
      <c r="F94" s="64"/>
      <c r="G94" s="65"/>
      <c r="H94" s="65"/>
      <c r="I94" s="65"/>
      <c r="J94" s="65"/>
      <c r="K94" s="47"/>
      <c r="L94" s="37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31"/>
      <c r="B95" s="32"/>
      <c r="C95" s="33"/>
      <c r="D95" s="26" t="s">
        <v>48</v>
      </c>
      <c r="E95" s="63"/>
      <c r="F95" s="64"/>
      <c r="G95" s="65"/>
      <c r="H95" s="65"/>
      <c r="I95" s="65"/>
      <c r="J95" s="65"/>
      <c r="K95" s="47"/>
      <c r="L95" s="37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31"/>
      <c r="B96" s="32"/>
      <c r="C96" s="33"/>
      <c r="D96" s="26" t="s">
        <v>49</v>
      </c>
      <c r="E96" s="63"/>
      <c r="F96" s="64"/>
      <c r="G96" s="65"/>
      <c r="H96" s="65"/>
      <c r="I96" s="65"/>
      <c r="J96" s="65"/>
      <c r="K96" s="47"/>
      <c r="L96" s="37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31"/>
      <c r="B97" s="32"/>
      <c r="C97" s="33"/>
      <c r="D97" s="47"/>
      <c r="E97" s="51"/>
      <c r="F97" s="37"/>
      <c r="G97" s="37"/>
      <c r="H97" s="37"/>
      <c r="I97" s="37"/>
      <c r="J97" s="37"/>
      <c r="K97" s="37"/>
      <c r="L97" s="37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31"/>
      <c r="B98" s="32"/>
      <c r="C98" s="33"/>
      <c r="D98" s="47"/>
      <c r="E98" s="51"/>
      <c r="F98" s="37"/>
      <c r="G98" s="37"/>
      <c r="H98" s="37"/>
      <c r="I98" s="37"/>
      <c r="J98" s="37"/>
      <c r="K98" s="37"/>
      <c r="L98" s="37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53"/>
      <c r="B99" s="54"/>
      <c r="C99" s="55"/>
      <c r="D99" s="56" t="s">
        <v>42</v>
      </c>
      <c r="E99" s="57"/>
      <c r="F99" s="67">
        <f t="shared" ref="F99:J99" si="23">SUM(F90:F98)</f>
        <v>0</v>
      </c>
      <c r="G99" s="68">
        <f t="shared" si="23"/>
        <v>0</v>
      </c>
      <c r="H99" s="68">
        <f t="shared" si="23"/>
        <v>0</v>
      </c>
      <c r="I99" s="68">
        <f t="shared" si="23"/>
        <v>0</v>
      </c>
      <c r="J99" s="68">
        <f t="shared" si="23"/>
        <v>0</v>
      </c>
      <c r="K99" s="58"/>
      <c r="L99" s="59">
        <f>SUM(L90:L98)</f>
        <v>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69">
        <f t="shared" ref="A100:B100" si="24">A82</f>
        <v>1</v>
      </c>
      <c r="B100" s="70">
        <f t="shared" si="24"/>
        <v>5</v>
      </c>
      <c r="C100" s="71" t="s">
        <v>50</v>
      </c>
      <c r="D100" s="72"/>
      <c r="E100" s="104"/>
      <c r="F100" s="90">
        <f t="shared" ref="F100:J100" si="25">F89+F99</f>
        <v>550</v>
      </c>
      <c r="G100" s="91">
        <f t="shared" si="25"/>
        <v>20.06</v>
      </c>
      <c r="H100" s="91">
        <f t="shared" si="25"/>
        <v>19.97</v>
      </c>
      <c r="I100" s="91">
        <f t="shared" si="25"/>
        <v>64.13</v>
      </c>
      <c r="J100" s="91">
        <f t="shared" si="25"/>
        <v>516.95</v>
      </c>
      <c r="K100" s="92"/>
      <c r="L100" s="77">
        <f>L89+L99</f>
        <v>135.14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23">
        <v>2.0</v>
      </c>
      <c r="B101" s="24">
        <v>1.0</v>
      </c>
      <c r="C101" s="25" t="s">
        <v>27</v>
      </c>
      <c r="D101" s="26" t="s">
        <v>28</v>
      </c>
      <c r="E101" s="79" t="s">
        <v>76</v>
      </c>
      <c r="F101" s="45">
        <v>90.0</v>
      </c>
      <c r="G101" s="45">
        <v>9.68</v>
      </c>
      <c r="H101" s="45">
        <v>12.93</v>
      </c>
      <c r="I101" s="45">
        <v>9.56</v>
      </c>
      <c r="J101" s="45">
        <v>193.33</v>
      </c>
      <c r="K101" s="46" t="s">
        <v>77</v>
      </c>
      <c r="L101" s="30">
        <v>135.14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31"/>
      <c r="B102" s="32"/>
      <c r="C102" s="33"/>
      <c r="D102" s="26" t="s">
        <v>28</v>
      </c>
      <c r="E102" s="79" t="s">
        <v>53</v>
      </c>
      <c r="F102" s="80">
        <v>150.0</v>
      </c>
      <c r="G102" s="80">
        <v>5.56</v>
      </c>
      <c r="H102" s="80">
        <v>2.91</v>
      </c>
      <c r="I102" s="80">
        <v>25.87</v>
      </c>
      <c r="J102" s="80">
        <v>151.91</v>
      </c>
      <c r="K102" s="46" t="s">
        <v>54</v>
      </c>
      <c r="L102" s="37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31"/>
      <c r="B103" s="32"/>
      <c r="C103" s="33"/>
      <c r="D103" s="26" t="s">
        <v>33</v>
      </c>
      <c r="E103" s="38" t="s">
        <v>34</v>
      </c>
      <c r="F103" s="83">
        <v>200.0</v>
      </c>
      <c r="G103" s="83">
        <v>0.1</v>
      </c>
      <c r="H103" s="45">
        <v>0.03</v>
      </c>
      <c r="I103" s="45">
        <v>10.67</v>
      </c>
      <c r="J103" s="45">
        <v>42.57</v>
      </c>
      <c r="K103" s="46" t="s">
        <v>35</v>
      </c>
      <c r="L103" s="37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31"/>
      <c r="B104" s="32"/>
      <c r="C104" s="33"/>
      <c r="D104" s="26" t="s">
        <v>36</v>
      </c>
      <c r="E104" s="43" t="s">
        <v>37</v>
      </c>
      <c r="F104" s="45">
        <v>60.0</v>
      </c>
      <c r="G104" s="45">
        <v>4.74</v>
      </c>
      <c r="H104" s="45">
        <v>0.6</v>
      </c>
      <c r="I104" s="45">
        <v>28.98</v>
      </c>
      <c r="J104" s="45">
        <v>141.0</v>
      </c>
      <c r="K104" s="46" t="s">
        <v>38</v>
      </c>
      <c r="L104" s="37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31"/>
      <c r="B105" s="32"/>
      <c r="C105" s="33"/>
      <c r="D105" s="26"/>
      <c r="E105" s="105"/>
      <c r="F105" s="37"/>
      <c r="G105" s="37"/>
      <c r="H105" s="37"/>
      <c r="I105" s="37"/>
      <c r="J105" s="37"/>
      <c r="K105" s="106"/>
      <c r="L105" s="37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31"/>
      <c r="B106" s="32"/>
      <c r="C106" s="33"/>
      <c r="D106" s="47"/>
      <c r="E106" s="102"/>
      <c r="F106" s="37"/>
      <c r="G106" s="37"/>
      <c r="H106" s="37"/>
      <c r="I106" s="37"/>
      <c r="J106" s="37"/>
      <c r="K106" s="103"/>
      <c r="L106" s="37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31"/>
      <c r="B107" s="32"/>
      <c r="C107" s="33"/>
      <c r="D107" s="47"/>
      <c r="E107" s="51"/>
      <c r="F107" s="37"/>
      <c r="G107" s="37"/>
      <c r="H107" s="37"/>
      <c r="I107" s="37"/>
      <c r="J107" s="37"/>
      <c r="K107" s="37"/>
      <c r="L107" s="5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53"/>
      <c r="B108" s="54"/>
      <c r="C108" s="55"/>
      <c r="D108" s="56" t="s">
        <v>42</v>
      </c>
      <c r="E108" s="57"/>
      <c r="F108" s="58">
        <f t="shared" ref="F108:J108" si="26">SUM(F101:F107)</f>
        <v>500</v>
      </c>
      <c r="G108" s="58">
        <f t="shared" si="26"/>
        <v>20.08</v>
      </c>
      <c r="H108" s="58">
        <f t="shared" si="26"/>
        <v>16.47</v>
      </c>
      <c r="I108" s="58">
        <f t="shared" si="26"/>
        <v>75.08</v>
      </c>
      <c r="J108" s="58">
        <f t="shared" si="26"/>
        <v>528.81</v>
      </c>
      <c r="K108" s="58"/>
      <c r="L108" s="59">
        <f>SUM(L101:L107)</f>
        <v>135.14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60">
        <f t="shared" ref="A109:B109" si="27">A101</f>
        <v>2</v>
      </c>
      <c r="B109" s="61">
        <f t="shared" si="27"/>
        <v>1</v>
      </c>
      <c r="C109" s="62" t="s">
        <v>43</v>
      </c>
      <c r="D109" s="26" t="s">
        <v>41</v>
      </c>
      <c r="E109" s="63"/>
      <c r="F109" s="107"/>
      <c r="G109" s="65"/>
      <c r="H109" s="65"/>
      <c r="I109" s="65"/>
      <c r="J109" s="65"/>
      <c r="K109" s="47"/>
      <c r="L109" s="66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>
      <c r="A110" s="31"/>
      <c r="B110" s="32"/>
      <c r="C110" s="33"/>
      <c r="D110" s="26" t="s">
        <v>44</v>
      </c>
      <c r="E110" s="63"/>
      <c r="F110" s="107"/>
      <c r="G110" s="65"/>
      <c r="H110" s="65"/>
      <c r="I110" s="65"/>
      <c r="J110" s="65"/>
      <c r="K110" s="47"/>
      <c r="L110" s="37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31"/>
      <c r="B111" s="32"/>
      <c r="C111" s="33"/>
      <c r="D111" s="26" t="s">
        <v>45</v>
      </c>
      <c r="E111" s="63"/>
      <c r="F111" s="107"/>
      <c r="G111" s="65"/>
      <c r="H111" s="65"/>
      <c r="I111" s="65"/>
      <c r="J111" s="65"/>
      <c r="K111" s="47"/>
      <c r="L111" s="37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31"/>
      <c r="B112" s="32"/>
      <c r="C112" s="33"/>
      <c r="D112" s="26" t="s">
        <v>46</v>
      </c>
      <c r="E112" s="63"/>
      <c r="F112" s="107"/>
      <c r="G112" s="65"/>
      <c r="H112" s="65"/>
      <c r="I112" s="65"/>
      <c r="J112" s="65"/>
      <c r="K112" s="47"/>
      <c r="L112" s="37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31"/>
      <c r="B113" s="32"/>
      <c r="C113" s="33"/>
      <c r="D113" s="26" t="s">
        <v>47</v>
      </c>
      <c r="E113" s="63"/>
      <c r="F113" s="107"/>
      <c r="G113" s="37"/>
      <c r="H113" s="37"/>
      <c r="I113" s="65"/>
      <c r="J113" s="65"/>
      <c r="K113" s="47"/>
      <c r="L113" s="37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31"/>
      <c r="B114" s="32"/>
      <c r="C114" s="33"/>
      <c r="D114" s="26" t="s">
        <v>48</v>
      </c>
      <c r="E114" s="63"/>
      <c r="F114" s="107"/>
      <c r="G114" s="65"/>
      <c r="H114" s="65"/>
      <c r="I114" s="65"/>
      <c r="J114" s="65"/>
      <c r="K114" s="47"/>
      <c r="L114" s="37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31"/>
      <c r="B115" s="32"/>
      <c r="C115" s="33"/>
      <c r="D115" s="26" t="s">
        <v>49</v>
      </c>
      <c r="E115" s="63"/>
      <c r="F115" s="107"/>
      <c r="G115" s="65"/>
      <c r="H115" s="65"/>
      <c r="I115" s="65"/>
      <c r="J115" s="65"/>
      <c r="K115" s="47"/>
      <c r="L115" s="37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31"/>
      <c r="B116" s="32"/>
      <c r="C116" s="33"/>
      <c r="D116" s="47"/>
      <c r="E116" s="51"/>
      <c r="F116" s="37"/>
      <c r="G116" s="37"/>
      <c r="H116" s="37"/>
      <c r="I116" s="37"/>
      <c r="J116" s="37"/>
      <c r="K116" s="37"/>
      <c r="L116" s="37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31"/>
      <c r="B117" s="32"/>
      <c r="C117" s="33"/>
      <c r="D117" s="47"/>
      <c r="E117" s="51"/>
      <c r="F117" s="37"/>
      <c r="G117" s="37"/>
      <c r="H117" s="37"/>
      <c r="I117" s="37"/>
      <c r="J117" s="37"/>
      <c r="K117" s="37"/>
      <c r="L117" s="37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53"/>
      <c r="B118" s="54"/>
      <c r="C118" s="55"/>
      <c r="D118" s="56" t="s">
        <v>42</v>
      </c>
      <c r="E118" s="57"/>
      <c r="F118" s="67">
        <f t="shared" ref="F118:J118" si="28">SUM(F109:F117)</f>
        <v>0</v>
      </c>
      <c r="G118" s="68">
        <f t="shared" si="28"/>
        <v>0</v>
      </c>
      <c r="H118" s="68">
        <f t="shared" si="28"/>
        <v>0</v>
      </c>
      <c r="I118" s="68">
        <f t="shared" si="28"/>
        <v>0</v>
      </c>
      <c r="J118" s="68">
        <f t="shared" si="28"/>
        <v>0</v>
      </c>
      <c r="K118" s="108"/>
      <c r="L118" s="59">
        <f>SUM(L109:L117)</f>
        <v>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69">
        <f t="shared" ref="A119:B119" si="29">A101</f>
        <v>2</v>
      </c>
      <c r="B119" s="70">
        <f t="shared" si="29"/>
        <v>1</v>
      </c>
      <c r="C119" s="71" t="s">
        <v>50</v>
      </c>
      <c r="D119" s="72"/>
      <c r="E119" s="104"/>
      <c r="F119" s="90">
        <f t="shared" ref="F119:J119" si="30">F108+F118</f>
        <v>500</v>
      </c>
      <c r="G119" s="91">
        <f t="shared" si="30"/>
        <v>20.08</v>
      </c>
      <c r="H119" s="91">
        <f t="shared" si="30"/>
        <v>16.47</v>
      </c>
      <c r="I119" s="91">
        <f t="shared" si="30"/>
        <v>75.08</v>
      </c>
      <c r="J119" s="91">
        <f t="shared" si="30"/>
        <v>528.81</v>
      </c>
      <c r="K119" s="92"/>
      <c r="L119" s="77">
        <f>L108+L118</f>
        <v>135.14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78">
        <v>2.0</v>
      </c>
      <c r="B120" s="32">
        <v>2.0</v>
      </c>
      <c r="C120" s="25" t="s">
        <v>27</v>
      </c>
      <c r="D120" s="26" t="s">
        <v>28</v>
      </c>
      <c r="E120" s="79" t="s">
        <v>78</v>
      </c>
      <c r="F120" s="45">
        <v>200.0</v>
      </c>
      <c r="G120" s="45">
        <v>6.84</v>
      </c>
      <c r="H120" s="45">
        <v>7.63</v>
      </c>
      <c r="I120" s="45">
        <v>30.28</v>
      </c>
      <c r="J120" s="45">
        <v>217.15</v>
      </c>
      <c r="K120" s="46" t="s">
        <v>79</v>
      </c>
      <c r="L120" s="30">
        <v>135.14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78"/>
      <c r="B121" s="32"/>
      <c r="C121" s="33"/>
      <c r="D121" s="26" t="s">
        <v>28</v>
      </c>
      <c r="E121" s="109"/>
      <c r="F121" s="64"/>
      <c r="G121" s="64"/>
      <c r="H121" s="64"/>
      <c r="I121" s="64"/>
      <c r="J121" s="64"/>
      <c r="K121" s="110"/>
      <c r="L121" s="37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78"/>
      <c r="B122" s="32"/>
      <c r="C122" s="33"/>
      <c r="D122" s="26" t="s">
        <v>33</v>
      </c>
      <c r="E122" s="38" t="s">
        <v>55</v>
      </c>
      <c r="F122" s="83">
        <v>200.0</v>
      </c>
      <c r="G122" s="83">
        <v>0.15</v>
      </c>
      <c r="H122" s="83">
        <v>0.04</v>
      </c>
      <c r="I122" s="45">
        <v>10.82</v>
      </c>
      <c r="J122" s="45">
        <v>44.22</v>
      </c>
      <c r="K122" s="85" t="s">
        <v>56</v>
      </c>
      <c r="L122" s="37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78"/>
      <c r="B123" s="32"/>
      <c r="C123" s="33"/>
      <c r="D123" s="26" t="s">
        <v>36</v>
      </c>
      <c r="E123" s="43" t="s">
        <v>37</v>
      </c>
      <c r="F123" s="45">
        <v>50.0</v>
      </c>
      <c r="G123" s="45">
        <v>3.83</v>
      </c>
      <c r="H123" s="45">
        <v>0.49</v>
      </c>
      <c r="I123" s="45">
        <v>23.43</v>
      </c>
      <c r="J123" s="45">
        <v>113.98</v>
      </c>
      <c r="K123" s="46" t="s">
        <v>38</v>
      </c>
      <c r="L123" s="37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78"/>
      <c r="B124" s="32"/>
      <c r="C124" s="33"/>
      <c r="D124" s="26" t="s">
        <v>36</v>
      </c>
      <c r="E124" s="48" t="s">
        <v>80</v>
      </c>
      <c r="F124" s="111">
        <v>50.0</v>
      </c>
      <c r="G124" s="45">
        <v>5.13</v>
      </c>
      <c r="H124" s="45">
        <v>6.93</v>
      </c>
      <c r="I124" s="45">
        <v>16.98</v>
      </c>
      <c r="J124" s="45">
        <v>151.7</v>
      </c>
      <c r="K124" s="49" t="s">
        <v>81</v>
      </c>
      <c r="L124" s="37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78"/>
      <c r="B125" s="32"/>
      <c r="C125" s="33"/>
      <c r="D125" s="47"/>
      <c r="E125" s="112"/>
      <c r="F125" s="37"/>
      <c r="G125" s="37"/>
      <c r="H125" s="37"/>
      <c r="I125" s="37"/>
      <c r="J125" s="37"/>
      <c r="K125" s="103"/>
      <c r="L125" s="37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78"/>
      <c r="B126" s="32"/>
      <c r="C126" s="33"/>
      <c r="D126" s="47"/>
      <c r="E126" s="51"/>
      <c r="F126" s="37"/>
      <c r="G126" s="37"/>
      <c r="H126" s="37"/>
      <c r="I126" s="37"/>
      <c r="J126" s="37"/>
      <c r="K126" s="37"/>
      <c r="L126" s="5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88"/>
      <c r="B127" s="54"/>
      <c r="C127" s="55"/>
      <c r="D127" s="56" t="s">
        <v>42</v>
      </c>
      <c r="E127" s="57"/>
      <c r="F127" s="58">
        <f t="shared" ref="F127:J127" si="31">SUM(F120:F126)</f>
        <v>500</v>
      </c>
      <c r="G127" s="58">
        <f t="shared" si="31"/>
        <v>15.95</v>
      </c>
      <c r="H127" s="58">
        <f t="shared" si="31"/>
        <v>15.09</v>
      </c>
      <c r="I127" s="58">
        <f t="shared" si="31"/>
        <v>81.51</v>
      </c>
      <c r="J127" s="58">
        <f t="shared" si="31"/>
        <v>527.05</v>
      </c>
      <c r="K127" s="58"/>
      <c r="L127" s="59">
        <f>SUM(L120:L126)</f>
        <v>135.14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61">
        <f t="shared" ref="A128:B128" si="32">A120</f>
        <v>2</v>
      </c>
      <c r="B128" s="61">
        <f t="shared" si="32"/>
        <v>2</v>
      </c>
      <c r="C128" s="62" t="s">
        <v>43</v>
      </c>
      <c r="D128" s="26" t="s">
        <v>41</v>
      </c>
      <c r="E128" s="63"/>
      <c r="F128" s="107"/>
      <c r="G128" s="65"/>
      <c r="H128" s="65"/>
      <c r="I128" s="65"/>
      <c r="J128" s="65"/>
      <c r="K128" s="47"/>
      <c r="L128" s="66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78"/>
      <c r="B129" s="32"/>
      <c r="C129" s="33"/>
      <c r="D129" s="26" t="s">
        <v>44</v>
      </c>
      <c r="E129" s="63"/>
      <c r="F129" s="107"/>
      <c r="G129" s="65"/>
      <c r="H129" s="65"/>
      <c r="I129" s="65"/>
      <c r="J129" s="65"/>
      <c r="K129" s="47"/>
      <c r="L129" s="37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78"/>
      <c r="B130" s="32"/>
      <c r="C130" s="33"/>
      <c r="D130" s="26" t="s">
        <v>45</v>
      </c>
      <c r="E130" s="63"/>
      <c r="F130" s="107"/>
      <c r="G130" s="65"/>
      <c r="H130" s="65"/>
      <c r="I130" s="65"/>
      <c r="J130" s="65"/>
      <c r="K130" s="47"/>
      <c r="L130" s="37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78"/>
      <c r="B131" s="32"/>
      <c r="C131" s="33"/>
      <c r="D131" s="26" t="s">
        <v>46</v>
      </c>
      <c r="E131" s="63"/>
      <c r="F131" s="107"/>
      <c r="G131" s="65"/>
      <c r="H131" s="65"/>
      <c r="I131" s="65"/>
      <c r="J131" s="65"/>
      <c r="K131" s="47"/>
      <c r="L131" s="37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78"/>
      <c r="B132" s="32"/>
      <c r="C132" s="33"/>
      <c r="D132" s="26" t="s">
        <v>47</v>
      </c>
      <c r="E132" s="63"/>
      <c r="F132" s="107"/>
      <c r="G132" s="65"/>
      <c r="H132" s="65"/>
      <c r="I132" s="65"/>
      <c r="J132" s="65"/>
      <c r="K132" s="47"/>
      <c r="L132" s="37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78"/>
      <c r="B133" s="32"/>
      <c r="C133" s="33"/>
      <c r="D133" s="26" t="s">
        <v>48</v>
      </c>
      <c r="E133" s="63"/>
      <c r="F133" s="107"/>
      <c r="G133" s="65"/>
      <c r="H133" s="65"/>
      <c r="I133" s="65"/>
      <c r="J133" s="65"/>
      <c r="K133" s="47"/>
      <c r="L133" s="37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78"/>
      <c r="B134" s="32"/>
      <c r="C134" s="33"/>
      <c r="D134" s="26" t="s">
        <v>49</v>
      </c>
      <c r="E134" s="63"/>
      <c r="F134" s="107"/>
      <c r="G134" s="65"/>
      <c r="H134" s="65"/>
      <c r="I134" s="65"/>
      <c r="J134" s="65"/>
      <c r="K134" s="47"/>
      <c r="L134" s="37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78"/>
      <c r="B135" s="32"/>
      <c r="C135" s="33"/>
      <c r="D135" s="26" t="s">
        <v>39</v>
      </c>
      <c r="E135" s="63"/>
      <c r="F135" s="37"/>
      <c r="G135" s="37"/>
      <c r="H135" s="37"/>
      <c r="I135" s="37"/>
      <c r="J135" s="37"/>
      <c r="K135" s="37"/>
      <c r="L135" s="37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78"/>
      <c r="B136" s="32"/>
      <c r="C136" s="33"/>
      <c r="D136" s="47"/>
      <c r="E136" s="51"/>
      <c r="F136" s="37"/>
      <c r="G136" s="37"/>
      <c r="H136" s="37"/>
      <c r="I136" s="37"/>
      <c r="J136" s="37"/>
      <c r="K136" s="37"/>
      <c r="L136" s="37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88"/>
      <c r="B137" s="54"/>
      <c r="C137" s="55"/>
      <c r="D137" s="56" t="s">
        <v>42</v>
      </c>
      <c r="E137" s="57"/>
      <c r="F137" s="67">
        <f t="shared" ref="F137:J137" si="33">SUM(F128:F136)</f>
        <v>0</v>
      </c>
      <c r="G137" s="68">
        <f t="shared" si="33"/>
        <v>0</v>
      </c>
      <c r="H137" s="68">
        <f t="shared" si="33"/>
        <v>0</v>
      </c>
      <c r="I137" s="68">
        <f t="shared" si="33"/>
        <v>0</v>
      </c>
      <c r="J137" s="68">
        <f t="shared" si="33"/>
        <v>0</v>
      </c>
      <c r="K137" s="58"/>
      <c r="L137" s="113">
        <f>SUM(L128:L136)</f>
        <v>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89">
        <f t="shared" ref="A138:B138" si="34">A120</f>
        <v>2</v>
      </c>
      <c r="B138" s="89">
        <f t="shared" si="34"/>
        <v>2</v>
      </c>
      <c r="C138" s="71" t="s">
        <v>50</v>
      </c>
      <c r="D138" s="72"/>
      <c r="E138" s="104"/>
      <c r="F138" s="90">
        <f t="shared" ref="F138:J138" si="35">F127+F137</f>
        <v>500</v>
      </c>
      <c r="G138" s="91">
        <f t="shared" si="35"/>
        <v>15.95</v>
      </c>
      <c r="H138" s="91">
        <f t="shared" si="35"/>
        <v>15.09</v>
      </c>
      <c r="I138" s="91">
        <f t="shared" si="35"/>
        <v>81.51</v>
      </c>
      <c r="J138" s="91">
        <f t="shared" si="35"/>
        <v>527.05</v>
      </c>
      <c r="K138" s="92"/>
      <c r="L138" s="77">
        <f>L127+L137</f>
        <v>135.14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23">
        <v>2.0</v>
      </c>
      <c r="B139" s="24">
        <v>3.0</v>
      </c>
      <c r="C139" s="25" t="s">
        <v>27</v>
      </c>
      <c r="D139" s="26" t="s">
        <v>28</v>
      </c>
      <c r="E139" s="79" t="s">
        <v>82</v>
      </c>
      <c r="F139" s="45">
        <v>180.0</v>
      </c>
      <c r="G139" s="45">
        <v>9.51</v>
      </c>
      <c r="H139" s="45">
        <v>14.77</v>
      </c>
      <c r="I139" s="45">
        <v>46.44</v>
      </c>
      <c r="J139" s="45">
        <v>356.73</v>
      </c>
      <c r="K139" s="46" t="s">
        <v>83</v>
      </c>
      <c r="L139" s="30">
        <v>135.14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31"/>
      <c r="B140" s="32"/>
      <c r="C140" s="33"/>
      <c r="D140" s="26" t="s">
        <v>28</v>
      </c>
      <c r="E140" s="79"/>
      <c r="F140" s="80"/>
      <c r="G140" s="80"/>
      <c r="H140" s="80"/>
      <c r="I140" s="80"/>
      <c r="J140" s="80"/>
      <c r="K140" s="46"/>
      <c r="L140" s="37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31"/>
      <c r="B141" s="32"/>
      <c r="C141" s="33"/>
      <c r="D141" s="26" t="s">
        <v>33</v>
      </c>
      <c r="E141" s="79" t="s">
        <v>59</v>
      </c>
      <c r="F141" s="45">
        <v>200.0</v>
      </c>
      <c r="G141" s="45">
        <v>0.01</v>
      </c>
      <c r="H141" s="45">
        <v>0.0</v>
      </c>
      <c r="I141" s="45">
        <v>10.71</v>
      </c>
      <c r="J141" s="45">
        <v>42.81</v>
      </c>
      <c r="K141" s="46" t="s">
        <v>60</v>
      </c>
      <c r="L141" s="37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31"/>
      <c r="B142" s="32"/>
      <c r="C142" s="33"/>
      <c r="D142" s="26" t="s">
        <v>36</v>
      </c>
      <c r="E142" s="79" t="s">
        <v>37</v>
      </c>
      <c r="F142" s="45">
        <v>60.0</v>
      </c>
      <c r="G142" s="45">
        <v>4.74</v>
      </c>
      <c r="H142" s="45">
        <v>0.6</v>
      </c>
      <c r="I142" s="45">
        <v>28.98</v>
      </c>
      <c r="J142" s="45">
        <v>141.0</v>
      </c>
      <c r="K142" s="46" t="s">
        <v>38</v>
      </c>
      <c r="L142" s="37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31"/>
      <c r="B143" s="32"/>
      <c r="C143" s="33"/>
      <c r="D143" s="47" t="s">
        <v>41</v>
      </c>
      <c r="E143" s="94" t="s">
        <v>84</v>
      </c>
      <c r="F143" s="45">
        <v>60.0</v>
      </c>
      <c r="G143" s="45">
        <v>0.64</v>
      </c>
      <c r="H143" s="45">
        <v>0.0</v>
      </c>
      <c r="I143" s="45">
        <v>1.4</v>
      </c>
      <c r="J143" s="45">
        <v>9.31</v>
      </c>
      <c r="K143" s="45" t="s">
        <v>85</v>
      </c>
      <c r="L143" s="37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31"/>
      <c r="B144" s="32"/>
      <c r="C144" s="33"/>
      <c r="D144" s="47"/>
      <c r="E144" s="48"/>
      <c r="F144" s="45"/>
      <c r="G144" s="45"/>
      <c r="H144" s="45"/>
      <c r="I144" s="45"/>
      <c r="J144" s="45"/>
      <c r="K144" s="49"/>
      <c r="L144" s="50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31"/>
      <c r="B145" s="32"/>
      <c r="C145" s="33"/>
      <c r="D145" s="47"/>
      <c r="E145" s="51"/>
      <c r="F145" s="37"/>
      <c r="G145" s="37"/>
      <c r="H145" s="37"/>
      <c r="I145" s="37"/>
      <c r="J145" s="37"/>
      <c r="K145" s="37"/>
      <c r="L145" s="5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53"/>
      <c r="B146" s="54"/>
      <c r="C146" s="55"/>
      <c r="D146" s="56" t="s">
        <v>42</v>
      </c>
      <c r="E146" s="57"/>
      <c r="F146" s="58">
        <f t="shared" ref="F146:J146" si="36">SUM(F139:F145)</f>
        <v>500</v>
      </c>
      <c r="G146" s="58">
        <f t="shared" si="36"/>
        <v>14.9</v>
      </c>
      <c r="H146" s="58">
        <f t="shared" si="36"/>
        <v>15.37</v>
      </c>
      <c r="I146" s="58">
        <f t="shared" si="36"/>
        <v>87.53</v>
      </c>
      <c r="J146" s="58">
        <f t="shared" si="36"/>
        <v>549.85</v>
      </c>
      <c r="K146" s="58"/>
      <c r="L146" s="59">
        <f>SUM(L139:L145)</f>
        <v>135.14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60">
        <f t="shared" ref="A147:B147" si="37">A139</f>
        <v>2</v>
      </c>
      <c r="B147" s="61">
        <f t="shared" si="37"/>
        <v>3</v>
      </c>
      <c r="C147" s="62" t="s">
        <v>43</v>
      </c>
      <c r="D147" s="26" t="s">
        <v>41</v>
      </c>
      <c r="E147" s="63"/>
      <c r="F147" s="107"/>
      <c r="G147" s="65"/>
      <c r="H147" s="65"/>
      <c r="I147" s="65"/>
      <c r="J147" s="65"/>
      <c r="K147" s="47"/>
      <c r="L147" s="66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31"/>
      <c r="B148" s="32"/>
      <c r="C148" s="33"/>
      <c r="D148" s="26" t="s">
        <v>44</v>
      </c>
      <c r="E148" s="63"/>
      <c r="F148" s="107"/>
      <c r="G148" s="65"/>
      <c r="H148" s="65"/>
      <c r="I148" s="65"/>
      <c r="J148" s="65"/>
      <c r="K148" s="47"/>
      <c r="L148" s="37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31"/>
      <c r="B149" s="32"/>
      <c r="C149" s="33"/>
      <c r="D149" s="26" t="s">
        <v>45</v>
      </c>
      <c r="E149" s="63"/>
      <c r="F149" s="107"/>
      <c r="G149" s="65"/>
      <c r="H149" s="65"/>
      <c r="I149" s="65"/>
      <c r="J149" s="65"/>
      <c r="K149" s="47"/>
      <c r="L149" s="37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31"/>
      <c r="B150" s="32"/>
      <c r="C150" s="33"/>
      <c r="D150" s="26" t="s">
        <v>46</v>
      </c>
      <c r="E150" s="51"/>
      <c r="F150" s="37"/>
      <c r="G150" s="37"/>
      <c r="H150" s="37"/>
      <c r="I150" s="37"/>
      <c r="J150" s="37"/>
      <c r="K150" s="37"/>
      <c r="L150" s="37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31"/>
      <c r="B151" s="32"/>
      <c r="C151" s="33"/>
      <c r="D151" s="26" t="s">
        <v>47</v>
      </c>
      <c r="E151" s="63"/>
      <c r="F151" s="107"/>
      <c r="G151" s="65"/>
      <c r="H151" s="65"/>
      <c r="I151" s="65"/>
      <c r="J151" s="65"/>
      <c r="K151" s="47"/>
      <c r="L151" s="37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31"/>
      <c r="B152" s="32"/>
      <c r="C152" s="33"/>
      <c r="D152" s="26" t="s">
        <v>48</v>
      </c>
      <c r="E152" s="63"/>
      <c r="F152" s="107"/>
      <c r="G152" s="65"/>
      <c r="H152" s="65"/>
      <c r="I152" s="65"/>
      <c r="J152" s="65"/>
      <c r="K152" s="47"/>
      <c r="L152" s="37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31"/>
      <c r="B153" s="32"/>
      <c r="C153" s="33"/>
      <c r="D153" s="26" t="s">
        <v>49</v>
      </c>
      <c r="E153" s="63"/>
      <c r="F153" s="107"/>
      <c r="G153" s="65"/>
      <c r="H153" s="65"/>
      <c r="I153" s="65"/>
      <c r="J153" s="65"/>
      <c r="K153" s="47"/>
      <c r="L153" s="37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31"/>
      <c r="B154" s="32"/>
      <c r="C154" s="33"/>
      <c r="D154" s="47"/>
      <c r="E154" s="51"/>
      <c r="F154" s="37"/>
      <c r="G154" s="37"/>
      <c r="H154" s="37"/>
      <c r="I154" s="37"/>
      <c r="J154" s="37"/>
      <c r="K154" s="37"/>
      <c r="L154" s="37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31"/>
      <c r="B155" s="32"/>
      <c r="C155" s="33"/>
      <c r="D155" s="47"/>
      <c r="E155" s="51"/>
      <c r="F155" s="37"/>
      <c r="G155" s="37"/>
      <c r="H155" s="37"/>
      <c r="I155" s="37"/>
      <c r="J155" s="37"/>
      <c r="K155" s="37"/>
      <c r="L155" s="37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>
      <c r="A156" s="53"/>
      <c r="B156" s="54"/>
      <c r="C156" s="55"/>
      <c r="D156" s="56" t="s">
        <v>42</v>
      </c>
      <c r="E156" s="57"/>
      <c r="F156" s="67">
        <f t="shared" ref="F156:J156" si="38">SUM(F147:F155)</f>
        <v>0</v>
      </c>
      <c r="G156" s="68">
        <f t="shared" si="38"/>
        <v>0</v>
      </c>
      <c r="H156" s="68">
        <f t="shared" si="38"/>
        <v>0</v>
      </c>
      <c r="I156" s="68">
        <f t="shared" si="38"/>
        <v>0</v>
      </c>
      <c r="J156" s="68">
        <f t="shared" si="38"/>
        <v>0</v>
      </c>
      <c r="K156" s="58"/>
      <c r="L156" s="59">
        <f>SUM(L147:L155)</f>
        <v>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69">
        <f t="shared" ref="A157:B157" si="39">A139</f>
        <v>2</v>
      </c>
      <c r="B157" s="70">
        <f t="shared" si="39"/>
        <v>3</v>
      </c>
      <c r="C157" s="71" t="s">
        <v>50</v>
      </c>
      <c r="D157" s="72"/>
      <c r="E157" s="104"/>
      <c r="F157" s="90">
        <f t="shared" ref="F157:J157" si="40">F146+F156</f>
        <v>500</v>
      </c>
      <c r="G157" s="91">
        <f t="shared" si="40"/>
        <v>14.9</v>
      </c>
      <c r="H157" s="91">
        <f t="shared" si="40"/>
        <v>15.37</v>
      </c>
      <c r="I157" s="91">
        <f t="shared" si="40"/>
        <v>87.53</v>
      </c>
      <c r="J157" s="91">
        <f t="shared" si="40"/>
        <v>549.85</v>
      </c>
      <c r="K157" s="92"/>
      <c r="L157" s="77">
        <f>L146+L156</f>
        <v>135.14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23">
        <v>2.0</v>
      </c>
      <c r="B158" s="24">
        <v>4.0</v>
      </c>
      <c r="C158" s="25" t="s">
        <v>27</v>
      </c>
      <c r="D158" s="26" t="s">
        <v>28</v>
      </c>
      <c r="E158" s="79" t="s">
        <v>86</v>
      </c>
      <c r="F158" s="45">
        <v>90.0</v>
      </c>
      <c r="G158" s="45">
        <v>10.7</v>
      </c>
      <c r="H158" s="45">
        <v>9.18</v>
      </c>
      <c r="I158" s="45">
        <v>12.64</v>
      </c>
      <c r="J158" s="45">
        <v>175.98</v>
      </c>
      <c r="K158" s="46" t="s">
        <v>87</v>
      </c>
      <c r="L158" s="30">
        <v>135.14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31"/>
      <c r="B159" s="32"/>
      <c r="C159" s="33"/>
      <c r="D159" s="26" t="s">
        <v>28</v>
      </c>
      <c r="E159" s="79" t="s">
        <v>53</v>
      </c>
      <c r="F159" s="80">
        <v>150.0</v>
      </c>
      <c r="G159" s="80">
        <v>5.56</v>
      </c>
      <c r="H159" s="80">
        <v>2.91</v>
      </c>
      <c r="I159" s="80">
        <v>25.87</v>
      </c>
      <c r="J159" s="80">
        <v>151.91</v>
      </c>
      <c r="K159" s="46" t="s">
        <v>54</v>
      </c>
      <c r="L159" s="37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31"/>
      <c r="B160" s="32"/>
      <c r="C160" s="33"/>
      <c r="D160" s="26" t="s">
        <v>33</v>
      </c>
      <c r="E160" s="38" t="s">
        <v>34</v>
      </c>
      <c r="F160" s="83">
        <v>200.0</v>
      </c>
      <c r="G160" s="83">
        <v>0.1</v>
      </c>
      <c r="H160" s="45">
        <v>0.03</v>
      </c>
      <c r="I160" s="45">
        <v>10.67</v>
      </c>
      <c r="J160" s="45">
        <v>42.57</v>
      </c>
      <c r="K160" s="46" t="s">
        <v>35</v>
      </c>
      <c r="L160" s="37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31"/>
      <c r="B161" s="32"/>
      <c r="C161" s="33"/>
      <c r="D161" s="26" t="s">
        <v>36</v>
      </c>
      <c r="E161" s="43" t="s">
        <v>37</v>
      </c>
      <c r="F161" s="45">
        <v>20.0</v>
      </c>
      <c r="G161" s="45">
        <v>1.58</v>
      </c>
      <c r="H161" s="45">
        <v>0.2</v>
      </c>
      <c r="I161" s="45">
        <v>9.66</v>
      </c>
      <c r="J161" s="45">
        <v>47.3</v>
      </c>
      <c r="K161" s="46" t="s">
        <v>38</v>
      </c>
      <c r="L161" s="37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31"/>
      <c r="B162" s="32"/>
      <c r="C162" s="33"/>
      <c r="D162" s="26" t="s">
        <v>47</v>
      </c>
      <c r="E162" s="43" t="s">
        <v>88</v>
      </c>
      <c r="F162" s="45">
        <v>200.0</v>
      </c>
      <c r="G162" s="45">
        <v>0.97</v>
      </c>
      <c r="H162" s="45">
        <v>0.19</v>
      </c>
      <c r="I162" s="45">
        <v>19.59</v>
      </c>
      <c r="J162" s="45">
        <v>83.42</v>
      </c>
      <c r="K162" s="46" t="s">
        <v>89</v>
      </c>
      <c r="L162" s="37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31"/>
      <c r="B163" s="32"/>
      <c r="C163" s="33"/>
      <c r="D163" s="62" t="s">
        <v>67</v>
      </c>
      <c r="E163" s="95" t="s">
        <v>90</v>
      </c>
      <c r="F163" s="114">
        <v>20.0</v>
      </c>
      <c r="G163" s="114">
        <v>1.16</v>
      </c>
      <c r="H163" s="80">
        <v>3.69</v>
      </c>
      <c r="I163" s="80">
        <v>8.38</v>
      </c>
      <c r="J163" s="80">
        <v>71.37</v>
      </c>
      <c r="K163" s="115" t="s">
        <v>69</v>
      </c>
      <c r="L163" s="37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31"/>
      <c r="B164" s="32"/>
      <c r="C164" s="33"/>
      <c r="D164" s="47"/>
      <c r="E164" s="51"/>
      <c r="F164" s="37"/>
      <c r="G164" s="37"/>
      <c r="H164" s="37"/>
      <c r="I164" s="37"/>
      <c r="J164" s="37"/>
      <c r="K164" s="37"/>
      <c r="L164" s="5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75" customHeight="1">
      <c r="A165" s="53"/>
      <c r="B165" s="54"/>
      <c r="C165" s="55"/>
      <c r="D165" s="56" t="s">
        <v>42</v>
      </c>
      <c r="E165" s="57"/>
      <c r="F165" s="58">
        <f t="shared" ref="F165:J165" si="41">SUM(F158:F164)</f>
        <v>680</v>
      </c>
      <c r="G165" s="58">
        <f t="shared" si="41"/>
        <v>20.07</v>
      </c>
      <c r="H165" s="58">
        <f t="shared" si="41"/>
        <v>16.2</v>
      </c>
      <c r="I165" s="58">
        <f t="shared" si="41"/>
        <v>86.81</v>
      </c>
      <c r="J165" s="58">
        <f t="shared" si="41"/>
        <v>572.55</v>
      </c>
      <c r="K165" s="58"/>
      <c r="L165" s="59">
        <f>SUM(L158:L164)</f>
        <v>135.14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75" customHeight="1">
      <c r="A166" s="60">
        <f t="shared" ref="A166:B166" si="42">A158</f>
        <v>2</v>
      </c>
      <c r="B166" s="61">
        <f t="shared" si="42"/>
        <v>4</v>
      </c>
      <c r="C166" s="62" t="s">
        <v>43</v>
      </c>
      <c r="D166" s="26" t="s">
        <v>41</v>
      </c>
      <c r="E166" s="63"/>
      <c r="F166" s="107"/>
      <c r="G166" s="65"/>
      <c r="H166" s="65"/>
      <c r="I166" s="65"/>
      <c r="J166" s="65"/>
      <c r="K166" s="47"/>
      <c r="L166" s="66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75" customHeight="1">
      <c r="A167" s="31"/>
      <c r="B167" s="32"/>
      <c r="C167" s="33"/>
      <c r="D167" s="26" t="s">
        <v>44</v>
      </c>
      <c r="E167" s="63"/>
      <c r="F167" s="107"/>
      <c r="G167" s="65"/>
      <c r="H167" s="65"/>
      <c r="I167" s="65"/>
      <c r="J167" s="65"/>
      <c r="K167" s="47"/>
      <c r="L167" s="37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75" customHeight="1">
      <c r="A168" s="31"/>
      <c r="B168" s="32"/>
      <c r="C168" s="33"/>
      <c r="D168" s="26" t="s">
        <v>45</v>
      </c>
      <c r="E168" s="63"/>
      <c r="F168" s="107"/>
      <c r="G168" s="65"/>
      <c r="H168" s="65"/>
      <c r="I168" s="65"/>
      <c r="J168" s="65"/>
      <c r="K168" s="47"/>
      <c r="L168" s="37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75" customHeight="1">
      <c r="A169" s="31"/>
      <c r="B169" s="32"/>
      <c r="C169" s="33"/>
      <c r="D169" s="26" t="s">
        <v>46</v>
      </c>
      <c r="E169" s="63"/>
      <c r="F169" s="107"/>
      <c r="G169" s="65"/>
      <c r="H169" s="65"/>
      <c r="I169" s="65"/>
      <c r="J169" s="65"/>
      <c r="K169" s="47"/>
      <c r="L169" s="37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75" customHeight="1">
      <c r="A170" s="31"/>
      <c r="B170" s="32"/>
      <c r="C170" s="33"/>
      <c r="D170" s="26" t="s">
        <v>47</v>
      </c>
      <c r="E170" s="63"/>
      <c r="F170" s="107"/>
      <c r="G170" s="65"/>
      <c r="H170" s="65"/>
      <c r="I170" s="65"/>
      <c r="J170" s="65"/>
      <c r="K170" s="47"/>
      <c r="L170" s="37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75" customHeight="1">
      <c r="A171" s="31"/>
      <c r="B171" s="32"/>
      <c r="C171" s="33"/>
      <c r="D171" s="26" t="s">
        <v>48</v>
      </c>
      <c r="E171" s="63"/>
      <c r="F171" s="107"/>
      <c r="G171" s="65"/>
      <c r="H171" s="65"/>
      <c r="I171" s="65"/>
      <c r="J171" s="65"/>
      <c r="K171" s="47"/>
      <c r="L171" s="37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75" customHeight="1">
      <c r="A172" s="31"/>
      <c r="B172" s="32"/>
      <c r="C172" s="33"/>
      <c r="D172" s="26" t="s">
        <v>49</v>
      </c>
      <c r="E172" s="63"/>
      <c r="F172" s="107"/>
      <c r="G172" s="65"/>
      <c r="H172" s="65"/>
      <c r="I172" s="65"/>
      <c r="J172" s="65"/>
      <c r="K172" s="47"/>
      <c r="L172" s="37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75" customHeight="1">
      <c r="A173" s="31"/>
      <c r="B173" s="32"/>
      <c r="C173" s="33"/>
      <c r="D173" s="47"/>
      <c r="E173" s="63"/>
      <c r="F173" s="37"/>
      <c r="G173" s="37"/>
      <c r="H173" s="37"/>
      <c r="I173" s="37"/>
      <c r="J173" s="37"/>
      <c r="K173" s="37"/>
      <c r="L173" s="37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75" customHeight="1">
      <c r="A174" s="31"/>
      <c r="B174" s="32"/>
      <c r="C174" s="33"/>
      <c r="D174" s="47"/>
      <c r="E174" s="51"/>
      <c r="F174" s="37"/>
      <c r="G174" s="37"/>
      <c r="H174" s="37"/>
      <c r="I174" s="37"/>
      <c r="J174" s="37"/>
      <c r="K174" s="37"/>
      <c r="L174" s="37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75" customHeight="1">
      <c r="A175" s="53"/>
      <c r="B175" s="54"/>
      <c r="C175" s="55"/>
      <c r="D175" s="56" t="s">
        <v>42</v>
      </c>
      <c r="E175" s="57"/>
      <c r="F175" s="67">
        <f t="shared" ref="F175:J175" si="43">SUM(F166:F174)</f>
        <v>0</v>
      </c>
      <c r="G175" s="68">
        <f t="shared" si="43"/>
        <v>0</v>
      </c>
      <c r="H175" s="68">
        <f t="shared" si="43"/>
        <v>0</v>
      </c>
      <c r="I175" s="68">
        <f t="shared" si="43"/>
        <v>0</v>
      </c>
      <c r="J175" s="68">
        <f t="shared" si="43"/>
        <v>0</v>
      </c>
      <c r="K175" s="58"/>
      <c r="L175" s="59">
        <f>SUM(L166:L174)</f>
        <v>0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75" customHeight="1">
      <c r="A176" s="69">
        <f t="shared" ref="A176:B176" si="44">A158</f>
        <v>2</v>
      </c>
      <c r="B176" s="70">
        <f t="shared" si="44"/>
        <v>4</v>
      </c>
      <c r="C176" s="71" t="s">
        <v>50</v>
      </c>
      <c r="D176" s="72"/>
      <c r="E176" s="104"/>
      <c r="F176" s="90">
        <f t="shared" ref="F176:J176" si="45">F165+F175</f>
        <v>680</v>
      </c>
      <c r="G176" s="91">
        <f t="shared" si="45"/>
        <v>20.07</v>
      </c>
      <c r="H176" s="91">
        <f t="shared" si="45"/>
        <v>16.2</v>
      </c>
      <c r="I176" s="91">
        <f t="shared" si="45"/>
        <v>86.81</v>
      </c>
      <c r="J176" s="91">
        <f t="shared" si="45"/>
        <v>572.55</v>
      </c>
      <c r="K176" s="92"/>
      <c r="L176" s="77">
        <f>L165+L175</f>
        <v>135.14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1.0" customHeight="1">
      <c r="A177" s="23">
        <v>2.0</v>
      </c>
      <c r="B177" s="24">
        <v>5.0</v>
      </c>
      <c r="C177" s="25" t="s">
        <v>27</v>
      </c>
      <c r="D177" s="26" t="s">
        <v>28</v>
      </c>
      <c r="E177" s="27" t="s">
        <v>29</v>
      </c>
      <c r="F177" s="28">
        <v>200.0</v>
      </c>
      <c r="G177" s="28">
        <v>4.18</v>
      </c>
      <c r="H177" s="28">
        <v>3.56</v>
      </c>
      <c r="I177" s="28">
        <v>22.76</v>
      </c>
      <c r="J177" s="28">
        <v>139.8</v>
      </c>
      <c r="K177" s="29" t="s">
        <v>30</v>
      </c>
      <c r="L177" s="30">
        <v>135.14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75" customHeight="1">
      <c r="A178" s="31"/>
      <c r="B178" s="32"/>
      <c r="C178" s="33"/>
      <c r="D178" s="26" t="s">
        <v>28</v>
      </c>
      <c r="E178" s="27" t="s">
        <v>31</v>
      </c>
      <c r="F178" s="34">
        <v>90.0</v>
      </c>
      <c r="G178" s="34">
        <v>8.49</v>
      </c>
      <c r="H178" s="34">
        <v>12.39</v>
      </c>
      <c r="I178" s="34">
        <v>30.41</v>
      </c>
      <c r="J178" s="34">
        <v>267.11</v>
      </c>
      <c r="K178" s="36" t="s">
        <v>32</v>
      </c>
      <c r="L178" s="37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75" customHeight="1">
      <c r="A179" s="31"/>
      <c r="B179" s="32"/>
      <c r="C179" s="33"/>
      <c r="D179" s="26" t="s">
        <v>33</v>
      </c>
      <c r="E179" s="116" t="s">
        <v>91</v>
      </c>
      <c r="F179" s="39">
        <v>200.0</v>
      </c>
      <c r="G179" s="39">
        <v>0.15</v>
      </c>
      <c r="H179" s="28">
        <v>0.04</v>
      </c>
      <c r="I179" s="28">
        <v>10.82</v>
      </c>
      <c r="J179" s="28">
        <v>44.22</v>
      </c>
      <c r="K179" s="29" t="s">
        <v>56</v>
      </c>
      <c r="L179" s="37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75" customHeight="1">
      <c r="A180" s="31"/>
      <c r="B180" s="32"/>
      <c r="C180" s="33"/>
      <c r="D180" s="26" t="s">
        <v>36</v>
      </c>
      <c r="E180" s="117" t="s">
        <v>37</v>
      </c>
      <c r="F180" s="28">
        <v>40.0</v>
      </c>
      <c r="G180" s="28">
        <v>3.16</v>
      </c>
      <c r="H180" s="28">
        <v>0.4</v>
      </c>
      <c r="I180" s="28">
        <v>19.32</v>
      </c>
      <c r="J180" s="28">
        <v>94.0</v>
      </c>
      <c r="K180" s="29" t="s">
        <v>38</v>
      </c>
      <c r="L180" s="37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75" customHeight="1">
      <c r="A181" s="31"/>
      <c r="B181" s="32"/>
      <c r="C181" s="33"/>
      <c r="D181" s="26"/>
      <c r="E181" s="109" t="s">
        <v>40</v>
      </c>
      <c r="F181" s="37" t="s">
        <v>40</v>
      </c>
      <c r="G181" s="37" t="s">
        <v>40</v>
      </c>
      <c r="H181" s="37" t="s">
        <v>40</v>
      </c>
      <c r="I181" s="37" t="s">
        <v>40</v>
      </c>
      <c r="J181" s="37" t="s">
        <v>40</v>
      </c>
      <c r="K181" s="106" t="s">
        <v>40</v>
      </c>
      <c r="L181" s="37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75" customHeight="1">
      <c r="A182" s="31"/>
      <c r="B182" s="32"/>
      <c r="C182" s="33"/>
      <c r="D182" s="47"/>
      <c r="E182" s="112"/>
      <c r="F182" s="37"/>
      <c r="G182" s="37"/>
      <c r="H182" s="37"/>
      <c r="I182" s="37"/>
      <c r="J182" s="37"/>
      <c r="K182" s="103"/>
      <c r="L182" s="37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75" customHeight="1">
      <c r="A183" s="31"/>
      <c r="B183" s="32"/>
      <c r="C183" s="33"/>
      <c r="D183" s="47"/>
      <c r="E183" s="51"/>
      <c r="F183" s="37"/>
      <c r="G183" s="37"/>
      <c r="H183" s="37"/>
      <c r="I183" s="37"/>
      <c r="J183" s="37"/>
      <c r="K183" s="37"/>
      <c r="L183" s="5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53"/>
      <c r="B184" s="54"/>
      <c r="C184" s="55"/>
      <c r="D184" s="56" t="s">
        <v>42</v>
      </c>
      <c r="E184" s="57"/>
      <c r="F184" s="58">
        <f t="shared" ref="F184:J184" si="46">SUM(F177:F183)</f>
        <v>530</v>
      </c>
      <c r="G184" s="58">
        <f t="shared" si="46"/>
        <v>15.98</v>
      </c>
      <c r="H184" s="58">
        <f t="shared" si="46"/>
        <v>16.39</v>
      </c>
      <c r="I184" s="58">
        <f t="shared" si="46"/>
        <v>83.31</v>
      </c>
      <c r="J184" s="58">
        <f t="shared" si="46"/>
        <v>545.13</v>
      </c>
      <c r="K184" s="58"/>
      <c r="L184" s="59">
        <f>SUM(L177:L183)</f>
        <v>135.14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75" customHeight="1">
      <c r="A185" s="60">
        <f t="shared" ref="A185:B185" si="47">A177</f>
        <v>2</v>
      </c>
      <c r="B185" s="61">
        <f t="shared" si="47"/>
        <v>5</v>
      </c>
      <c r="C185" s="62" t="s">
        <v>43</v>
      </c>
      <c r="D185" s="26" t="s">
        <v>41</v>
      </c>
      <c r="E185" s="63"/>
      <c r="F185" s="107"/>
      <c r="G185" s="65"/>
      <c r="H185" s="65"/>
      <c r="I185" s="65"/>
      <c r="J185" s="65"/>
      <c r="K185" s="47"/>
      <c r="L185" s="66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75" customHeight="1">
      <c r="A186" s="31"/>
      <c r="B186" s="32"/>
      <c r="C186" s="33"/>
      <c r="D186" s="26" t="s">
        <v>44</v>
      </c>
      <c r="E186" s="63"/>
      <c r="F186" s="107"/>
      <c r="G186" s="66"/>
      <c r="H186" s="66"/>
      <c r="I186" s="66"/>
      <c r="J186" s="66"/>
      <c r="K186" s="47"/>
      <c r="L186" s="37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75" customHeight="1">
      <c r="A187" s="31"/>
      <c r="B187" s="32"/>
      <c r="C187" s="33"/>
      <c r="D187" s="26" t="s">
        <v>45</v>
      </c>
      <c r="E187" s="63"/>
      <c r="F187" s="107"/>
      <c r="G187" s="66"/>
      <c r="H187" s="66"/>
      <c r="I187" s="66"/>
      <c r="J187" s="66"/>
      <c r="K187" s="47"/>
      <c r="L187" s="37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75" customHeight="1">
      <c r="A188" s="31"/>
      <c r="B188" s="32"/>
      <c r="C188" s="33"/>
      <c r="D188" s="26" t="s">
        <v>46</v>
      </c>
      <c r="E188" s="118"/>
      <c r="F188" s="119"/>
      <c r="G188" s="120"/>
      <c r="H188" s="120"/>
      <c r="I188" s="66"/>
      <c r="J188" s="121"/>
      <c r="K188" s="122"/>
      <c r="L188" s="37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75" customHeight="1">
      <c r="A189" s="31"/>
      <c r="B189" s="32"/>
      <c r="C189" s="33"/>
      <c r="D189" s="26" t="s">
        <v>47</v>
      </c>
      <c r="E189" s="63"/>
      <c r="F189" s="107"/>
      <c r="G189" s="66"/>
      <c r="H189" s="66"/>
      <c r="I189" s="66"/>
      <c r="J189" s="66"/>
      <c r="K189" s="47"/>
      <c r="L189" s="37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75" customHeight="1">
      <c r="A190" s="31"/>
      <c r="B190" s="32"/>
      <c r="C190" s="33"/>
      <c r="D190" s="26" t="s">
        <v>48</v>
      </c>
      <c r="E190" s="63"/>
      <c r="F190" s="107"/>
      <c r="G190" s="66"/>
      <c r="H190" s="66"/>
      <c r="I190" s="66"/>
      <c r="J190" s="66"/>
      <c r="K190" s="47"/>
      <c r="L190" s="37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75" customHeight="1">
      <c r="A191" s="31"/>
      <c r="B191" s="32"/>
      <c r="C191" s="33"/>
      <c r="D191" s="26" t="s">
        <v>49</v>
      </c>
      <c r="E191" s="63"/>
      <c r="F191" s="107"/>
      <c r="G191" s="66"/>
      <c r="H191" s="66"/>
      <c r="I191" s="66"/>
      <c r="J191" s="66"/>
      <c r="K191" s="47"/>
      <c r="L191" s="37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75" customHeight="1">
      <c r="A192" s="31"/>
      <c r="B192" s="32"/>
      <c r="C192" s="33"/>
      <c r="D192" s="47"/>
      <c r="E192" s="63"/>
      <c r="F192" s="107"/>
      <c r="G192" s="107"/>
      <c r="H192" s="107"/>
      <c r="I192" s="66"/>
      <c r="J192" s="64"/>
      <c r="K192" s="47"/>
      <c r="L192" s="37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>
      <c r="A193" s="31"/>
      <c r="B193" s="32"/>
      <c r="C193" s="33"/>
      <c r="D193" s="47"/>
      <c r="E193" s="118"/>
      <c r="F193" s="107"/>
      <c r="G193" s="66"/>
      <c r="H193" s="66"/>
      <c r="I193" s="66"/>
      <c r="J193" s="66"/>
      <c r="K193" s="47"/>
      <c r="L193" s="37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>
      <c r="A194" s="53"/>
      <c r="B194" s="54"/>
      <c r="C194" s="55"/>
      <c r="D194" s="56" t="s">
        <v>42</v>
      </c>
      <c r="E194" s="57"/>
      <c r="F194" s="67">
        <f t="shared" ref="F194:J194" si="48">SUM(F185:F193)</f>
        <v>0</v>
      </c>
      <c r="G194" s="68">
        <f t="shared" si="48"/>
        <v>0</v>
      </c>
      <c r="H194" s="68">
        <f t="shared" si="48"/>
        <v>0</v>
      </c>
      <c r="I194" s="68">
        <f t="shared" si="48"/>
        <v>0</v>
      </c>
      <c r="J194" s="68">
        <f t="shared" si="48"/>
        <v>0</v>
      </c>
      <c r="K194" s="58"/>
      <c r="L194" s="59">
        <f>SUM(L185:L193)</f>
        <v>0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>
      <c r="A195" s="69">
        <f t="shared" ref="A195:B195" si="49">A177</f>
        <v>2</v>
      </c>
      <c r="B195" s="70">
        <f t="shared" si="49"/>
        <v>5</v>
      </c>
      <c r="C195" s="96" t="s">
        <v>50</v>
      </c>
      <c r="D195" s="97"/>
      <c r="E195" s="73"/>
      <c r="F195" s="74">
        <f t="shared" ref="F195:J195" si="50">F184+F194</f>
        <v>530</v>
      </c>
      <c r="G195" s="75">
        <f t="shared" si="50"/>
        <v>15.98</v>
      </c>
      <c r="H195" s="75">
        <f t="shared" si="50"/>
        <v>16.39</v>
      </c>
      <c r="I195" s="75">
        <f t="shared" si="50"/>
        <v>83.31</v>
      </c>
      <c r="J195" s="75">
        <f t="shared" si="50"/>
        <v>545.13</v>
      </c>
      <c r="K195" s="76"/>
      <c r="L195" s="123">
        <f>L184+L194</f>
        <v>135.14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>
      <c r="A196" s="124"/>
      <c r="B196" s="125"/>
      <c r="C196" s="126" t="s">
        <v>92</v>
      </c>
      <c r="D196" s="127"/>
      <c r="E196" s="128"/>
      <c r="F196" s="129">
        <f t="shared" ref="F196:J196" si="51">(F24+F43+F62+F81+F100+F119+F138+F157+F176+F195)/(IF(F24=0,0,1)+IF(F43=0,0,1)+IF(F62=0,0,1)+IF(F81=0,0,1)+IF(F100=0,0,1)+IF(F119=0,0,1)+IF(F138=0,0,1)+IF(F157=0,0,1)+IF(F176=0,0,1)+IF(F195=0,0,1))</f>
        <v>544</v>
      </c>
      <c r="G196" s="129">
        <f t="shared" si="51"/>
        <v>17.549</v>
      </c>
      <c r="H196" s="129">
        <f t="shared" si="51"/>
        <v>16.42</v>
      </c>
      <c r="I196" s="129">
        <f t="shared" si="51"/>
        <v>78.921</v>
      </c>
      <c r="J196" s="129">
        <f t="shared" si="51"/>
        <v>534.682</v>
      </c>
      <c r="K196" s="129"/>
      <c r="L196" s="129">
        <f>(L24+L43+L62+L81+L100+L119+L138+L157+L176+L195)/(IF(L24=0,0,1)+IF(L43=0,0,1)+IF(L62=0,0,1)+IF(L81=0,0,1)+IF(L100=0,0,1)+IF(L119=0,0,1)+IF(L138=0,0,1)+IF(L157=0,0,1)+IF(L176=0,0,1)+IF(L195=0,0,1))</f>
        <v>135.14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>
      <c r="A197" s="2"/>
      <c r="B197" s="2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>
      <c r="A198" s="2"/>
      <c r="B198" s="2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>
      <c r="A199" s="2"/>
      <c r="B199" s="2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>
      <c r="A200" s="2"/>
      <c r="B200" s="2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>
      <c r="A201" s="2"/>
      <c r="B201" s="2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75" customHeight="1">
      <c r="A202" s="2"/>
      <c r="B202" s="2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75" customHeight="1">
      <c r="A203" s="2"/>
      <c r="B203" s="2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75" customHeight="1">
      <c r="A204" s="2"/>
      <c r="B204" s="2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>
      <c r="A205" s="2"/>
      <c r="B205" s="2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>
      <c r="A206" s="2"/>
      <c r="B206" s="2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>
      <c r="A207" s="2"/>
      <c r="B207" s="2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>
      <c r="A208" s="2"/>
      <c r="B208" s="2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>
      <c r="A209" s="2"/>
      <c r="B209" s="2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>
      <c r="A210" s="2"/>
      <c r="B210" s="2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>
      <c r="A211" s="2"/>
      <c r="B211" s="2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>
      <c r="A212" s="2"/>
      <c r="B212" s="2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>
      <c r="A213" s="2"/>
      <c r="B213" s="2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>
      <c r="A214" s="2"/>
      <c r="B214" s="2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>
      <c r="A215" s="2"/>
      <c r="B215" s="2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>
      <c r="A216" s="2"/>
      <c r="B216" s="2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>
      <c r="A217" s="2"/>
      <c r="B217" s="2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>
      <c r="A218" s="2"/>
      <c r="B218" s="2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75" customHeight="1">
      <c r="A219" s="2"/>
      <c r="B219" s="2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>
      <c r="A220" s="2"/>
      <c r="B220" s="2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75" customHeight="1">
      <c r="A221" s="2"/>
      <c r="B221" s="2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75" customHeight="1">
      <c r="A222" s="2"/>
      <c r="B222" s="2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75" customHeight="1">
      <c r="A223" s="2"/>
      <c r="B223" s="2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75" customHeight="1">
      <c r="A224" s="2"/>
      <c r="B224" s="2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75" customHeight="1">
      <c r="A225" s="2"/>
      <c r="B225" s="2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75" customHeight="1">
      <c r="A226" s="2"/>
      <c r="B226" s="2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75" customHeight="1">
      <c r="A227" s="2"/>
      <c r="B227" s="2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75" customHeight="1">
      <c r="A228" s="2"/>
      <c r="B228" s="2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>
      <c r="A229" s="2"/>
      <c r="B229" s="2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75" customHeight="1">
      <c r="A230" s="2"/>
      <c r="B230" s="2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75" customHeight="1">
      <c r="A231" s="2"/>
      <c r="B231" s="2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75" customHeight="1">
      <c r="A232" s="2"/>
      <c r="B232" s="2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75" customHeight="1">
      <c r="A233" s="2"/>
      <c r="B233" s="2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75" customHeight="1">
      <c r="A234" s="2"/>
      <c r="B234" s="2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75" customHeight="1">
      <c r="A235" s="2"/>
      <c r="B235" s="2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75" customHeight="1">
      <c r="A236" s="2"/>
      <c r="B236" s="2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75" customHeight="1">
      <c r="A237" s="2"/>
      <c r="B237" s="2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75" customHeight="1">
      <c r="A238" s="2"/>
      <c r="B238" s="2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75" customHeight="1">
      <c r="A239" s="2"/>
      <c r="B239" s="2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75" customHeight="1">
      <c r="A240" s="2"/>
      <c r="B240" s="2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75" customHeight="1">
      <c r="A241" s="2"/>
      <c r="B241" s="2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75" customHeight="1">
      <c r="A242" s="2"/>
      <c r="B242" s="2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75" customHeight="1">
      <c r="A243" s="2"/>
      <c r="B243" s="2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75" customHeight="1">
      <c r="A244" s="2"/>
      <c r="B244" s="2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75" customHeight="1">
      <c r="A245" s="2"/>
      <c r="B245" s="2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75" customHeight="1">
      <c r="A246" s="2"/>
      <c r="B246" s="2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75" customHeight="1">
      <c r="A247" s="2"/>
      <c r="B247" s="2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75" customHeight="1">
      <c r="A248" s="2"/>
      <c r="B248" s="2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75" customHeight="1">
      <c r="A249" s="2"/>
      <c r="B249" s="2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75" customHeight="1">
      <c r="A250" s="2"/>
      <c r="B250" s="2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75" customHeight="1">
      <c r="A251" s="2"/>
      <c r="B251" s="2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75" customHeight="1">
      <c r="A252" s="2"/>
      <c r="B252" s="2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75" customHeight="1">
      <c r="A253" s="2"/>
      <c r="B253" s="2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75" customHeight="1">
      <c r="A254" s="2"/>
      <c r="B254" s="2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75" customHeight="1">
      <c r="A255" s="2"/>
      <c r="B255" s="2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75" customHeight="1">
      <c r="A256" s="2"/>
      <c r="B256" s="2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75" customHeight="1">
      <c r="A257" s="2"/>
      <c r="B257" s="2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75" customHeight="1">
      <c r="A258" s="2"/>
      <c r="B258" s="2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75" customHeight="1">
      <c r="A259" s="2"/>
      <c r="B259" s="2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75" customHeight="1">
      <c r="A260" s="2"/>
      <c r="B260" s="2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75" customHeight="1">
      <c r="A261" s="2"/>
      <c r="B261" s="2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75" customHeight="1">
      <c r="A262" s="2"/>
      <c r="B262" s="2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75" customHeight="1">
      <c r="A263" s="2"/>
      <c r="B263" s="2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75" customHeight="1">
      <c r="A264" s="2"/>
      <c r="B264" s="2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75" customHeight="1">
      <c r="A265" s="2"/>
      <c r="B265" s="2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75" customHeight="1">
      <c r="A266" s="2"/>
      <c r="B266" s="2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75" customHeight="1">
      <c r="A267" s="2"/>
      <c r="B267" s="2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75" customHeight="1">
      <c r="A268" s="2"/>
      <c r="B268" s="2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75" customHeight="1">
      <c r="A269" s="2"/>
      <c r="B269" s="2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75" customHeight="1">
      <c r="A270" s="2"/>
      <c r="B270" s="2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75" customHeight="1">
      <c r="A271" s="2"/>
      <c r="B271" s="2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75" customHeight="1">
      <c r="A272" s="2"/>
      <c r="B272" s="2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75" customHeight="1">
      <c r="A273" s="2"/>
      <c r="B273" s="2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75" customHeight="1">
      <c r="A274" s="2"/>
      <c r="B274" s="2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75" customHeight="1">
      <c r="A275" s="2"/>
      <c r="B275" s="2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75" customHeight="1">
      <c r="A276" s="2"/>
      <c r="B276" s="2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75" customHeight="1">
      <c r="A277" s="2"/>
      <c r="B277" s="2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75" customHeight="1">
      <c r="A278" s="2"/>
      <c r="B278" s="2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75" customHeight="1">
      <c r="A279" s="2"/>
      <c r="B279" s="2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75" customHeight="1">
      <c r="A280" s="2"/>
      <c r="B280" s="2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75" customHeight="1">
      <c r="A281" s="2"/>
      <c r="B281" s="2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75" customHeight="1">
      <c r="A282" s="2"/>
      <c r="B282" s="2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75" customHeight="1">
      <c r="A283" s="2"/>
      <c r="B283" s="2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75" customHeight="1">
      <c r="A284" s="2"/>
      <c r="B284" s="2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75" customHeight="1">
      <c r="A285" s="2"/>
      <c r="B285" s="2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75" customHeight="1">
      <c r="A286" s="2"/>
      <c r="B286" s="2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75" customHeight="1">
      <c r="A287" s="2"/>
      <c r="B287" s="2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75" customHeight="1">
      <c r="A288" s="2"/>
      <c r="B288" s="2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75" customHeight="1">
      <c r="A289" s="2"/>
      <c r="B289" s="2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75" customHeight="1">
      <c r="A290" s="2"/>
      <c r="B290" s="2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75" customHeight="1">
      <c r="A291" s="2"/>
      <c r="B291" s="2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75" customHeight="1">
      <c r="A292" s="2"/>
      <c r="B292" s="2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75" customHeight="1">
      <c r="A293" s="2"/>
      <c r="B293" s="2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75" customHeight="1">
      <c r="A294" s="2"/>
      <c r="B294" s="2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75" customHeight="1">
      <c r="A295" s="2"/>
      <c r="B295" s="2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75" customHeight="1">
      <c r="A296" s="2"/>
      <c r="B296" s="2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75" customHeight="1">
      <c r="A297" s="2"/>
      <c r="B297" s="2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75" customHeight="1">
      <c r="A298" s="2"/>
      <c r="B298" s="2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75" customHeight="1">
      <c r="A299" s="2"/>
      <c r="B299" s="2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75" customHeight="1">
      <c r="A300" s="2"/>
      <c r="B300" s="2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75" customHeight="1">
      <c r="A301" s="2"/>
      <c r="B301" s="2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75" customHeight="1">
      <c r="A302" s="2"/>
      <c r="B302" s="2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75" customHeight="1">
      <c r="A303" s="2"/>
      <c r="B303" s="2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75" customHeight="1">
      <c r="A304" s="2"/>
      <c r="B304" s="2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75" customHeight="1">
      <c r="A305" s="2"/>
      <c r="B305" s="2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75" customHeight="1">
      <c r="A306" s="2"/>
      <c r="B306" s="2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75" customHeight="1">
      <c r="A307" s="2"/>
      <c r="B307" s="2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75" customHeight="1">
      <c r="A308" s="2"/>
      <c r="B308" s="2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75" customHeight="1">
      <c r="A309" s="2"/>
      <c r="B309" s="2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75" customHeight="1">
      <c r="A310" s="2"/>
      <c r="B310" s="2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75" customHeight="1">
      <c r="A311" s="2"/>
      <c r="B311" s="2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75" customHeight="1">
      <c r="A312" s="2"/>
      <c r="B312" s="2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75" customHeight="1">
      <c r="A313" s="2"/>
      <c r="B313" s="2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75" customHeight="1">
      <c r="A314" s="2"/>
      <c r="B314" s="2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75" customHeight="1">
      <c r="A315" s="2"/>
      <c r="B315" s="2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75" customHeight="1">
      <c r="A316" s="2"/>
      <c r="B316" s="2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75" customHeight="1">
      <c r="A317" s="2"/>
      <c r="B317" s="2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75" customHeight="1">
      <c r="A318" s="2"/>
      <c r="B318" s="2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75" customHeight="1">
      <c r="A319" s="2"/>
      <c r="B319" s="2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75" customHeight="1">
      <c r="A320" s="2"/>
      <c r="B320" s="2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75" customHeight="1">
      <c r="A321" s="2"/>
      <c r="B321" s="2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75" customHeight="1">
      <c r="A322" s="2"/>
      <c r="B322" s="2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75" customHeight="1">
      <c r="A323" s="2"/>
      <c r="B323" s="2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75" customHeight="1">
      <c r="A324" s="2"/>
      <c r="B324" s="2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75" customHeight="1">
      <c r="A325" s="2"/>
      <c r="B325" s="2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75" customHeight="1">
      <c r="A326" s="2"/>
      <c r="B326" s="2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75" customHeight="1">
      <c r="A327" s="2"/>
      <c r="B327" s="2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75" customHeight="1">
      <c r="A328" s="2"/>
      <c r="B328" s="2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75" customHeight="1">
      <c r="A329" s="2"/>
      <c r="B329" s="2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75" customHeight="1">
      <c r="A330" s="2"/>
      <c r="B330" s="2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75" customHeight="1">
      <c r="A331" s="2"/>
      <c r="B331" s="2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75" customHeight="1">
      <c r="A332" s="2"/>
      <c r="B332" s="2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75" customHeight="1">
      <c r="A333" s="2"/>
      <c r="B333" s="2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75" customHeight="1">
      <c r="A334" s="2"/>
      <c r="B334" s="2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75" customHeight="1">
      <c r="A335" s="2"/>
      <c r="B335" s="2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75" customHeight="1">
      <c r="A336" s="2"/>
      <c r="B336" s="2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75" customHeight="1">
      <c r="A337" s="2"/>
      <c r="B337" s="2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75" customHeight="1">
      <c r="A338" s="2"/>
      <c r="B338" s="2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75" customHeight="1">
      <c r="A339" s="2"/>
      <c r="B339" s="2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75" customHeight="1">
      <c r="A340" s="2"/>
      <c r="B340" s="2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75" customHeight="1">
      <c r="A341" s="2"/>
      <c r="B341" s="2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75" customHeight="1">
      <c r="A342" s="2"/>
      <c r="B342" s="2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75" customHeight="1">
      <c r="A343" s="2"/>
      <c r="B343" s="2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75" customHeight="1">
      <c r="A344" s="2"/>
      <c r="B344" s="2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75" customHeight="1">
      <c r="A345" s="2"/>
      <c r="B345" s="2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75" customHeight="1">
      <c r="A346" s="2"/>
      <c r="B346" s="2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75" customHeight="1">
      <c r="A347" s="2"/>
      <c r="B347" s="2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75" customHeight="1">
      <c r="A348" s="2"/>
      <c r="B348" s="2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75" customHeight="1">
      <c r="A349" s="2"/>
      <c r="B349" s="2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75" customHeight="1">
      <c r="A350" s="2"/>
      <c r="B350" s="2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75" customHeight="1">
      <c r="A351" s="2"/>
      <c r="B351" s="2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75" customHeight="1">
      <c r="A352" s="2"/>
      <c r="B352" s="2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75" customHeight="1">
      <c r="A353" s="2"/>
      <c r="B353" s="2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75" customHeight="1">
      <c r="A354" s="2"/>
      <c r="B354" s="2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75" customHeight="1">
      <c r="A355" s="2"/>
      <c r="B355" s="2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75" customHeight="1">
      <c r="A356" s="2"/>
      <c r="B356" s="2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75" customHeight="1">
      <c r="A357" s="2"/>
      <c r="B357" s="2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75" customHeight="1">
      <c r="A358" s="2"/>
      <c r="B358" s="2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75" customHeight="1">
      <c r="A359" s="2"/>
      <c r="B359" s="2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75" customHeight="1">
      <c r="A360" s="2"/>
      <c r="B360" s="2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75" customHeight="1">
      <c r="A361" s="2"/>
      <c r="B361" s="2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75" customHeight="1">
      <c r="A362" s="2"/>
      <c r="B362" s="2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75" customHeight="1">
      <c r="A363" s="2"/>
      <c r="B363" s="2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75" customHeight="1">
      <c r="A364" s="2"/>
      <c r="B364" s="2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75" customHeight="1">
      <c r="A365" s="2"/>
      <c r="B365" s="2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75" customHeight="1">
      <c r="A366" s="2"/>
      <c r="B366" s="2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75" customHeight="1">
      <c r="A367" s="2"/>
      <c r="B367" s="2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75" customHeight="1">
      <c r="A368" s="2"/>
      <c r="B368" s="2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75" customHeight="1">
      <c r="A369" s="2"/>
      <c r="B369" s="2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75" customHeight="1">
      <c r="A370" s="2"/>
      <c r="B370" s="2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75" customHeight="1">
      <c r="A371" s="2"/>
      <c r="B371" s="2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75" customHeight="1">
      <c r="A372" s="2"/>
      <c r="B372" s="2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75" customHeight="1">
      <c r="A373" s="2"/>
      <c r="B373" s="2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75" customHeight="1">
      <c r="A374" s="2"/>
      <c r="B374" s="2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75" customHeight="1">
      <c r="A375" s="2"/>
      <c r="B375" s="2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75" customHeight="1">
      <c r="A376" s="2"/>
      <c r="B376" s="2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75" customHeight="1">
      <c r="A377" s="2"/>
      <c r="B377" s="2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75" customHeight="1">
      <c r="A378" s="2"/>
      <c r="B378" s="2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75" customHeight="1">
      <c r="A379" s="2"/>
      <c r="B379" s="2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75" customHeight="1">
      <c r="A380" s="2"/>
      <c r="B380" s="2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75" customHeight="1">
      <c r="A381" s="2"/>
      <c r="B381" s="2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75" customHeight="1">
      <c r="A382" s="2"/>
      <c r="B382" s="2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75" customHeight="1">
      <c r="A383" s="2"/>
      <c r="B383" s="2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75" customHeight="1">
      <c r="A384" s="2"/>
      <c r="B384" s="2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75" customHeight="1">
      <c r="A385" s="2"/>
      <c r="B385" s="2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75" customHeight="1">
      <c r="A386" s="2"/>
      <c r="B386" s="2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75" customHeight="1">
      <c r="A387" s="2"/>
      <c r="B387" s="2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75" customHeight="1">
      <c r="A388" s="2"/>
      <c r="B388" s="2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75" customHeight="1">
      <c r="A389" s="2"/>
      <c r="B389" s="2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75" customHeight="1">
      <c r="A390" s="2"/>
      <c r="B390" s="2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75" customHeight="1">
      <c r="A391" s="2"/>
      <c r="B391" s="2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75" customHeight="1">
      <c r="A392" s="2"/>
      <c r="B392" s="2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75" customHeight="1">
      <c r="A393" s="2"/>
      <c r="B393" s="2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75" customHeight="1">
      <c r="A394" s="2"/>
      <c r="B394" s="2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75" customHeight="1">
      <c r="A395" s="2"/>
      <c r="B395" s="2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75" customHeight="1">
      <c r="A396" s="2"/>
      <c r="B396" s="2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75" customHeight="1">
      <c r="A397" s="2"/>
      <c r="B397" s="2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75" customHeight="1">
      <c r="A398" s="2"/>
      <c r="B398" s="2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75" customHeight="1">
      <c r="A399" s="2"/>
      <c r="B399" s="2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75" customHeight="1">
      <c r="A400" s="2"/>
      <c r="B400" s="2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75" customHeight="1">
      <c r="A401" s="2"/>
      <c r="B401" s="2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75" customHeight="1">
      <c r="A402" s="2"/>
      <c r="B402" s="2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75" customHeight="1">
      <c r="A403" s="2"/>
      <c r="B403" s="2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75" customHeight="1">
      <c r="A404" s="2"/>
      <c r="B404" s="2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75" customHeight="1">
      <c r="A405" s="2"/>
      <c r="B405" s="2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75" customHeight="1">
      <c r="A406" s="2"/>
      <c r="B406" s="2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75" customHeight="1">
      <c r="A407" s="2"/>
      <c r="B407" s="2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75" customHeight="1">
      <c r="A408" s="2"/>
      <c r="B408" s="2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75" customHeight="1">
      <c r="A409" s="2"/>
      <c r="B409" s="2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75" customHeight="1">
      <c r="A410" s="2"/>
      <c r="B410" s="2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75" customHeight="1">
      <c r="A411" s="2"/>
      <c r="B411" s="2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75" customHeight="1">
      <c r="A412" s="2"/>
      <c r="B412" s="2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75" customHeight="1">
      <c r="A413" s="2"/>
      <c r="B413" s="2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75" customHeight="1">
      <c r="A414" s="2"/>
      <c r="B414" s="2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75" customHeight="1">
      <c r="A415" s="2"/>
      <c r="B415" s="2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75" customHeight="1">
      <c r="A416" s="2"/>
      <c r="B416" s="2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75" customHeight="1">
      <c r="A417" s="2"/>
      <c r="B417" s="2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75" customHeight="1">
      <c r="A418" s="2"/>
      <c r="B418" s="2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75" customHeight="1">
      <c r="A419" s="2"/>
      <c r="B419" s="2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75" customHeight="1">
      <c r="A420" s="2"/>
      <c r="B420" s="2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75" customHeight="1">
      <c r="A421" s="2"/>
      <c r="B421" s="2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75" customHeight="1">
      <c r="A422" s="2"/>
      <c r="B422" s="2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75" customHeight="1">
      <c r="A423" s="2"/>
      <c r="B423" s="2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75" customHeight="1">
      <c r="A424" s="2"/>
      <c r="B424" s="2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75" customHeight="1">
      <c r="A425" s="2"/>
      <c r="B425" s="2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75" customHeight="1">
      <c r="A426" s="2"/>
      <c r="B426" s="2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75" customHeight="1">
      <c r="A427" s="2"/>
      <c r="B427" s="2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75" customHeight="1">
      <c r="A428" s="2"/>
      <c r="B428" s="2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75" customHeight="1">
      <c r="A429" s="2"/>
      <c r="B429" s="2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75" customHeight="1">
      <c r="A430" s="2"/>
      <c r="B430" s="2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75" customHeight="1">
      <c r="A431" s="2"/>
      <c r="B431" s="2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75" customHeight="1">
      <c r="A432" s="2"/>
      <c r="B432" s="2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75" customHeight="1">
      <c r="A433" s="2"/>
      <c r="B433" s="2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75" customHeight="1">
      <c r="A434" s="2"/>
      <c r="B434" s="2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75" customHeight="1">
      <c r="A435" s="2"/>
      <c r="B435" s="2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75" customHeight="1">
      <c r="A436" s="2"/>
      <c r="B436" s="2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75" customHeight="1">
      <c r="A437" s="2"/>
      <c r="B437" s="2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75" customHeight="1">
      <c r="A438" s="2"/>
      <c r="B438" s="2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75" customHeight="1">
      <c r="A439" s="2"/>
      <c r="B439" s="2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75" customHeight="1">
      <c r="A440" s="2"/>
      <c r="B440" s="2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75" customHeight="1">
      <c r="A441" s="2"/>
      <c r="B441" s="2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75" customHeight="1">
      <c r="A442" s="2"/>
      <c r="B442" s="2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75" customHeight="1">
      <c r="A443" s="2"/>
      <c r="B443" s="2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75" customHeight="1">
      <c r="A444" s="2"/>
      <c r="B444" s="2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75" customHeight="1">
      <c r="A445" s="2"/>
      <c r="B445" s="2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75" customHeight="1">
      <c r="A446" s="2"/>
      <c r="B446" s="2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75" customHeight="1">
      <c r="A447" s="2"/>
      <c r="B447" s="2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75" customHeight="1">
      <c r="A448" s="2"/>
      <c r="B448" s="2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75" customHeight="1">
      <c r="A449" s="2"/>
      <c r="B449" s="2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75" customHeight="1">
      <c r="A450" s="2"/>
      <c r="B450" s="2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75" customHeight="1">
      <c r="A451" s="2"/>
      <c r="B451" s="2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75" customHeight="1">
      <c r="A452" s="2"/>
      <c r="B452" s="2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75" customHeight="1">
      <c r="A453" s="2"/>
      <c r="B453" s="2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75" customHeight="1">
      <c r="A454" s="2"/>
      <c r="B454" s="2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75" customHeight="1">
      <c r="A455" s="2"/>
      <c r="B455" s="2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75" customHeight="1">
      <c r="A456" s="2"/>
      <c r="B456" s="2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75" customHeight="1">
      <c r="A457" s="2"/>
      <c r="B457" s="2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75" customHeight="1">
      <c r="A458" s="2"/>
      <c r="B458" s="2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75" customHeight="1">
      <c r="A459" s="2"/>
      <c r="B459" s="2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75" customHeight="1">
      <c r="A460" s="2"/>
      <c r="B460" s="2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75" customHeight="1">
      <c r="A461" s="2"/>
      <c r="B461" s="2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75" customHeight="1">
      <c r="A462" s="2"/>
      <c r="B462" s="2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75" customHeight="1">
      <c r="A463" s="2"/>
      <c r="B463" s="2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75" customHeight="1">
      <c r="A464" s="2"/>
      <c r="B464" s="2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75" customHeight="1">
      <c r="A465" s="2"/>
      <c r="B465" s="2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75" customHeight="1">
      <c r="A466" s="2"/>
      <c r="B466" s="2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75" customHeight="1">
      <c r="A467" s="2"/>
      <c r="B467" s="2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75" customHeight="1">
      <c r="A468" s="2"/>
      <c r="B468" s="2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75" customHeight="1">
      <c r="A469" s="2"/>
      <c r="B469" s="2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75" customHeight="1">
      <c r="A470" s="2"/>
      <c r="B470" s="2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75" customHeight="1">
      <c r="A471" s="2"/>
      <c r="B471" s="2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75" customHeight="1">
      <c r="A472" s="2"/>
      <c r="B472" s="2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75" customHeight="1">
      <c r="A473" s="2"/>
      <c r="B473" s="2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75" customHeight="1">
      <c r="A474" s="2"/>
      <c r="B474" s="2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75" customHeight="1">
      <c r="A475" s="2"/>
      <c r="B475" s="2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75" customHeight="1">
      <c r="A476" s="2"/>
      <c r="B476" s="2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75" customHeight="1">
      <c r="A477" s="2"/>
      <c r="B477" s="2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75" customHeight="1">
      <c r="A478" s="2"/>
      <c r="B478" s="2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75" customHeight="1">
      <c r="A479" s="2"/>
      <c r="B479" s="2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75" customHeight="1">
      <c r="A480" s="2"/>
      <c r="B480" s="2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75" customHeight="1">
      <c r="A481" s="2"/>
      <c r="B481" s="2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75" customHeight="1">
      <c r="A482" s="2"/>
      <c r="B482" s="2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75" customHeight="1">
      <c r="A483" s="2"/>
      <c r="B483" s="2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75" customHeight="1">
      <c r="A484" s="2"/>
      <c r="B484" s="2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75" customHeight="1">
      <c r="A485" s="2"/>
      <c r="B485" s="2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75" customHeight="1">
      <c r="A486" s="2"/>
      <c r="B486" s="2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75" customHeight="1">
      <c r="A487" s="2"/>
      <c r="B487" s="2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75" customHeight="1">
      <c r="A488" s="2"/>
      <c r="B488" s="2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75" customHeight="1">
      <c r="A489" s="2"/>
      <c r="B489" s="2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75" customHeight="1">
      <c r="A490" s="2"/>
      <c r="B490" s="2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75" customHeight="1">
      <c r="A491" s="2"/>
      <c r="B491" s="2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75" customHeight="1">
      <c r="A492" s="2"/>
      <c r="B492" s="2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75" customHeight="1">
      <c r="A493" s="2"/>
      <c r="B493" s="2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75" customHeight="1">
      <c r="A494" s="2"/>
      <c r="B494" s="2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75" customHeight="1">
      <c r="A495" s="2"/>
      <c r="B495" s="2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75" customHeight="1">
      <c r="A496" s="2"/>
      <c r="B496" s="2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75" customHeight="1">
      <c r="A497" s="2"/>
      <c r="B497" s="2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75" customHeight="1">
      <c r="A498" s="2"/>
      <c r="B498" s="2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75" customHeight="1">
      <c r="A499" s="2"/>
      <c r="B499" s="2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75" customHeight="1">
      <c r="A500" s="2"/>
      <c r="B500" s="2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75" customHeight="1">
      <c r="A501" s="2"/>
      <c r="B501" s="2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75" customHeight="1">
      <c r="A502" s="2"/>
      <c r="B502" s="2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75" customHeight="1">
      <c r="A503" s="2"/>
      <c r="B503" s="2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75" customHeight="1">
      <c r="A504" s="2"/>
      <c r="B504" s="2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75" customHeight="1">
      <c r="A505" s="2"/>
      <c r="B505" s="2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75" customHeight="1">
      <c r="A506" s="2"/>
      <c r="B506" s="2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75" customHeight="1">
      <c r="A507" s="2"/>
      <c r="B507" s="2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75" customHeight="1">
      <c r="A508" s="2"/>
      <c r="B508" s="2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75" customHeight="1">
      <c r="A509" s="2"/>
      <c r="B509" s="2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75" customHeight="1">
      <c r="A510" s="2"/>
      <c r="B510" s="2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75" customHeight="1">
      <c r="A511" s="2"/>
      <c r="B511" s="2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75" customHeight="1">
      <c r="A512" s="2"/>
      <c r="B512" s="2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75" customHeight="1">
      <c r="A513" s="2"/>
      <c r="B513" s="2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75" customHeight="1">
      <c r="A514" s="2"/>
      <c r="B514" s="2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75" customHeight="1">
      <c r="A515" s="2"/>
      <c r="B515" s="2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75" customHeight="1">
      <c r="A516" s="2"/>
      <c r="B516" s="2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75" customHeight="1">
      <c r="A517" s="2"/>
      <c r="B517" s="2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75" customHeight="1">
      <c r="A518" s="2"/>
      <c r="B518" s="2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75" customHeight="1">
      <c r="A519" s="2"/>
      <c r="B519" s="2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75" customHeight="1">
      <c r="A520" s="2"/>
      <c r="B520" s="2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75" customHeight="1">
      <c r="A521" s="2"/>
      <c r="B521" s="2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75" customHeight="1">
      <c r="A522" s="2"/>
      <c r="B522" s="2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75" customHeight="1">
      <c r="A523" s="2"/>
      <c r="B523" s="2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75" customHeight="1">
      <c r="A524" s="2"/>
      <c r="B524" s="2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75" customHeight="1">
      <c r="A525" s="2"/>
      <c r="B525" s="2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75" customHeight="1">
      <c r="A526" s="2"/>
      <c r="B526" s="2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75" customHeight="1">
      <c r="A527" s="2"/>
      <c r="B527" s="2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75" customHeight="1">
      <c r="A528" s="2"/>
      <c r="B528" s="2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75" customHeight="1">
      <c r="A529" s="2"/>
      <c r="B529" s="2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75" customHeight="1">
      <c r="A530" s="2"/>
      <c r="B530" s="2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75" customHeight="1">
      <c r="A531" s="2"/>
      <c r="B531" s="2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75" customHeight="1">
      <c r="A532" s="2"/>
      <c r="B532" s="2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75" customHeight="1">
      <c r="A533" s="2"/>
      <c r="B533" s="2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75" customHeight="1">
      <c r="A534" s="2"/>
      <c r="B534" s="2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75" customHeight="1">
      <c r="A535" s="2"/>
      <c r="B535" s="2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75" customHeight="1">
      <c r="A536" s="2"/>
      <c r="B536" s="2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75" customHeight="1">
      <c r="A537" s="2"/>
      <c r="B537" s="2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75" customHeight="1">
      <c r="A538" s="2"/>
      <c r="B538" s="2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75" customHeight="1">
      <c r="A539" s="2"/>
      <c r="B539" s="2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75" customHeight="1">
      <c r="A540" s="2"/>
      <c r="B540" s="2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75" customHeight="1">
      <c r="A541" s="2"/>
      <c r="B541" s="2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75" customHeight="1">
      <c r="A542" s="2"/>
      <c r="B542" s="2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75" customHeight="1">
      <c r="A543" s="2"/>
      <c r="B543" s="2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75" customHeight="1">
      <c r="A544" s="2"/>
      <c r="B544" s="2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75" customHeight="1">
      <c r="A545" s="2"/>
      <c r="B545" s="2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75" customHeight="1">
      <c r="A546" s="2"/>
      <c r="B546" s="2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75" customHeight="1">
      <c r="A547" s="2"/>
      <c r="B547" s="2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75" customHeight="1">
      <c r="A548" s="2"/>
      <c r="B548" s="2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75" customHeight="1">
      <c r="A549" s="2"/>
      <c r="B549" s="2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75" customHeight="1">
      <c r="A550" s="2"/>
      <c r="B550" s="2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75" customHeight="1">
      <c r="A551" s="2"/>
      <c r="B551" s="2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75" customHeight="1">
      <c r="A552" s="2"/>
      <c r="B552" s="2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75" customHeight="1">
      <c r="A553" s="2"/>
      <c r="B553" s="2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75" customHeight="1">
      <c r="A554" s="2"/>
      <c r="B554" s="2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75" customHeight="1">
      <c r="A555" s="2"/>
      <c r="B555" s="2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75" customHeight="1">
      <c r="A556" s="2"/>
      <c r="B556" s="2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75" customHeight="1">
      <c r="A557" s="2"/>
      <c r="B557" s="2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75" customHeight="1">
      <c r="A558" s="2"/>
      <c r="B558" s="2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75" customHeight="1">
      <c r="A559" s="2"/>
      <c r="B559" s="2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75" customHeight="1">
      <c r="A560" s="2"/>
      <c r="B560" s="2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75" customHeight="1">
      <c r="A561" s="2"/>
      <c r="B561" s="2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75" customHeight="1">
      <c r="A562" s="2"/>
      <c r="B562" s="2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75" customHeight="1">
      <c r="A563" s="2"/>
      <c r="B563" s="2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75" customHeight="1">
      <c r="A564" s="2"/>
      <c r="B564" s="2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75" customHeight="1">
      <c r="A565" s="2"/>
      <c r="B565" s="2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75" customHeight="1">
      <c r="A566" s="2"/>
      <c r="B566" s="2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75" customHeight="1">
      <c r="A567" s="2"/>
      <c r="B567" s="2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75" customHeight="1">
      <c r="A568" s="2"/>
      <c r="B568" s="2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75" customHeight="1">
      <c r="A569" s="2"/>
      <c r="B569" s="2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75" customHeight="1">
      <c r="A570" s="2"/>
      <c r="B570" s="2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75" customHeight="1">
      <c r="A571" s="2"/>
      <c r="B571" s="2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75" customHeight="1">
      <c r="A572" s="2"/>
      <c r="B572" s="2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75" customHeight="1">
      <c r="A573" s="2"/>
      <c r="B573" s="2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75" customHeight="1">
      <c r="A574" s="2"/>
      <c r="B574" s="2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75" customHeight="1">
      <c r="A575" s="2"/>
      <c r="B575" s="2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75" customHeight="1">
      <c r="A576" s="2"/>
      <c r="B576" s="2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75" customHeight="1">
      <c r="A577" s="2"/>
      <c r="B577" s="2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75" customHeight="1">
      <c r="A578" s="2"/>
      <c r="B578" s="2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75" customHeight="1">
      <c r="A579" s="2"/>
      <c r="B579" s="2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75" customHeight="1">
      <c r="A580" s="2"/>
      <c r="B580" s="2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75" customHeight="1">
      <c r="A581" s="2"/>
      <c r="B581" s="2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75" customHeight="1">
      <c r="A582" s="2"/>
      <c r="B582" s="2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75" customHeight="1">
      <c r="A583" s="2"/>
      <c r="B583" s="2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75" customHeight="1">
      <c r="A584" s="2"/>
      <c r="B584" s="2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75" customHeight="1">
      <c r="A585" s="2"/>
      <c r="B585" s="2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75" customHeight="1">
      <c r="A586" s="2"/>
      <c r="B586" s="2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75" customHeight="1">
      <c r="A587" s="2"/>
      <c r="B587" s="2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75" customHeight="1">
      <c r="A588" s="2"/>
      <c r="B588" s="2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75" customHeight="1">
      <c r="A589" s="2"/>
      <c r="B589" s="2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75" customHeight="1">
      <c r="A590" s="2"/>
      <c r="B590" s="2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75" customHeight="1">
      <c r="A591" s="2"/>
      <c r="B591" s="2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75" customHeight="1">
      <c r="A592" s="2"/>
      <c r="B592" s="2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75" customHeight="1">
      <c r="A593" s="2"/>
      <c r="B593" s="2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75" customHeight="1">
      <c r="A594" s="2"/>
      <c r="B594" s="2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75" customHeight="1">
      <c r="A595" s="2"/>
      <c r="B595" s="2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75" customHeight="1">
      <c r="A596" s="2"/>
      <c r="B596" s="2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75" customHeight="1">
      <c r="A597" s="2"/>
      <c r="B597" s="2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75" customHeight="1">
      <c r="A598" s="2"/>
      <c r="B598" s="2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75" customHeight="1">
      <c r="A599" s="2"/>
      <c r="B599" s="2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75" customHeight="1">
      <c r="A600" s="2"/>
      <c r="B600" s="2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75" customHeight="1">
      <c r="A601" s="2"/>
      <c r="B601" s="2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75" customHeight="1">
      <c r="A602" s="2"/>
      <c r="B602" s="2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75" customHeight="1">
      <c r="A603" s="2"/>
      <c r="B603" s="2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75" customHeight="1">
      <c r="A604" s="2"/>
      <c r="B604" s="2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75" customHeight="1">
      <c r="A605" s="2"/>
      <c r="B605" s="2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75" customHeight="1">
      <c r="A606" s="2"/>
      <c r="B606" s="2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75" customHeight="1">
      <c r="A607" s="2"/>
      <c r="B607" s="2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75" customHeight="1">
      <c r="A608" s="2"/>
      <c r="B608" s="2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75" customHeight="1">
      <c r="A609" s="2"/>
      <c r="B609" s="2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75" customHeight="1">
      <c r="A610" s="2"/>
      <c r="B610" s="2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75" customHeight="1">
      <c r="A611" s="2"/>
      <c r="B611" s="2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75" customHeight="1">
      <c r="A612" s="2"/>
      <c r="B612" s="2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75" customHeight="1">
      <c r="A613" s="2"/>
      <c r="B613" s="2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75" customHeight="1">
      <c r="A614" s="2"/>
      <c r="B614" s="2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75" customHeight="1">
      <c r="A615" s="2"/>
      <c r="B615" s="2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75" customHeight="1">
      <c r="A616" s="2"/>
      <c r="B616" s="2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75" customHeight="1">
      <c r="A617" s="2"/>
      <c r="B617" s="2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75" customHeight="1">
      <c r="A618" s="2"/>
      <c r="B618" s="2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75" customHeight="1">
      <c r="A619" s="2"/>
      <c r="B619" s="2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75" customHeight="1">
      <c r="A620" s="2"/>
      <c r="B620" s="2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75" customHeight="1">
      <c r="A621" s="2"/>
      <c r="B621" s="2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75" customHeight="1">
      <c r="A622" s="2"/>
      <c r="B622" s="2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75" customHeight="1">
      <c r="A623" s="2"/>
      <c r="B623" s="2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75" customHeight="1">
      <c r="A624" s="2"/>
      <c r="B624" s="2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75" customHeight="1">
      <c r="A625" s="2"/>
      <c r="B625" s="2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75" customHeight="1">
      <c r="A626" s="2"/>
      <c r="B626" s="2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75" customHeight="1">
      <c r="A627" s="2"/>
      <c r="B627" s="2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75" customHeight="1">
      <c r="A628" s="2"/>
      <c r="B628" s="2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75" customHeight="1">
      <c r="A629" s="2"/>
      <c r="B629" s="2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75" customHeight="1">
      <c r="A630" s="2"/>
      <c r="B630" s="2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75" customHeight="1">
      <c r="A631" s="2"/>
      <c r="B631" s="2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75" customHeight="1">
      <c r="A632" s="2"/>
      <c r="B632" s="2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75" customHeight="1">
      <c r="A633" s="2"/>
      <c r="B633" s="2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75" customHeight="1">
      <c r="A634" s="2"/>
      <c r="B634" s="2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75" customHeight="1">
      <c r="A635" s="2"/>
      <c r="B635" s="2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75" customHeight="1">
      <c r="A636" s="2"/>
      <c r="B636" s="2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75" customHeight="1">
      <c r="A637" s="2"/>
      <c r="B637" s="2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75" customHeight="1">
      <c r="A638" s="2"/>
      <c r="B638" s="2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75" customHeight="1">
      <c r="A639" s="2"/>
      <c r="B639" s="2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75" customHeight="1">
      <c r="A640" s="2"/>
      <c r="B640" s="2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75" customHeight="1">
      <c r="A641" s="2"/>
      <c r="B641" s="2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75" customHeight="1">
      <c r="A642" s="2"/>
      <c r="B642" s="2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75" customHeight="1">
      <c r="A643" s="2"/>
      <c r="B643" s="2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75" customHeight="1">
      <c r="A644" s="2"/>
      <c r="B644" s="2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75" customHeight="1">
      <c r="A645" s="2"/>
      <c r="B645" s="2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75" customHeight="1">
      <c r="A646" s="2"/>
      <c r="B646" s="2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75" customHeight="1">
      <c r="A647" s="2"/>
      <c r="B647" s="2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75" customHeight="1">
      <c r="A648" s="2"/>
      <c r="B648" s="2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75" customHeight="1">
      <c r="A649" s="2"/>
      <c r="B649" s="2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75" customHeight="1">
      <c r="A650" s="2"/>
      <c r="B650" s="2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75" customHeight="1">
      <c r="A651" s="2"/>
      <c r="B651" s="2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75" customHeight="1">
      <c r="A652" s="2"/>
      <c r="B652" s="2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75" customHeight="1">
      <c r="A653" s="2"/>
      <c r="B653" s="2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75" customHeight="1">
      <c r="A654" s="2"/>
      <c r="B654" s="2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75" customHeight="1">
      <c r="A655" s="2"/>
      <c r="B655" s="2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75" customHeight="1">
      <c r="A656" s="2"/>
      <c r="B656" s="2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75" customHeight="1">
      <c r="A657" s="2"/>
      <c r="B657" s="2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75" customHeight="1">
      <c r="A658" s="2"/>
      <c r="B658" s="2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75" customHeight="1">
      <c r="A659" s="2"/>
      <c r="B659" s="2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75" customHeight="1">
      <c r="A660" s="2"/>
      <c r="B660" s="2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75" customHeight="1">
      <c r="A661" s="2"/>
      <c r="B661" s="2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75" customHeight="1">
      <c r="A662" s="2"/>
      <c r="B662" s="2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75" customHeight="1">
      <c r="A663" s="2"/>
      <c r="B663" s="2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75" customHeight="1">
      <c r="A664" s="2"/>
      <c r="B664" s="2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75" customHeight="1">
      <c r="A665" s="2"/>
      <c r="B665" s="2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75" customHeight="1">
      <c r="A666" s="2"/>
      <c r="B666" s="2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75" customHeight="1">
      <c r="A667" s="2"/>
      <c r="B667" s="2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75" customHeight="1">
      <c r="A668" s="2"/>
      <c r="B668" s="2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75" customHeight="1">
      <c r="A669" s="2"/>
      <c r="B669" s="2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75" customHeight="1">
      <c r="A670" s="2"/>
      <c r="B670" s="2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75" customHeight="1">
      <c r="A671" s="2"/>
      <c r="B671" s="2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75" customHeight="1">
      <c r="A672" s="2"/>
      <c r="B672" s="2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75" customHeight="1">
      <c r="A673" s="2"/>
      <c r="B673" s="2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75" customHeight="1">
      <c r="A674" s="2"/>
      <c r="B674" s="2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75" customHeight="1">
      <c r="A675" s="2"/>
      <c r="B675" s="2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75" customHeight="1">
      <c r="A676" s="2"/>
      <c r="B676" s="2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75" customHeight="1">
      <c r="A677" s="2"/>
      <c r="B677" s="2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75" customHeight="1">
      <c r="A678" s="2"/>
      <c r="B678" s="2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75" customHeight="1">
      <c r="A679" s="2"/>
      <c r="B679" s="2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75" customHeight="1">
      <c r="A680" s="2"/>
      <c r="B680" s="2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75" customHeight="1">
      <c r="A681" s="2"/>
      <c r="B681" s="2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75" customHeight="1">
      <c r="A682" s="2"/>
      <c r="B682" s="2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75" customHeight="1">
      <c r="A683" s="2"/>
      <c r="B683" s="2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75" customHeight="1">
      <c r="A684" s="2"/>
      <c r="B684" s="2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75" customHeight="1">
      <c r="A685" s="2"/>
      <c r="B685" s="2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75" customHeight="1">
      <c r="A686" s="2"/>
      <c r="B686" s="2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75" customHeight="1">
      <c r="A687" s="2"/>
      <c r="B687" s="2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75" customHeight="1">
      <c r="A688" s="2"/>
      <c r="B688" s="2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75" customHeight="1">
      <c r="A689" s="2"/>
      <c r="B689" s="2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75" customHeight="1">
      <c r="A690" s="2"/>
      <c r="B690" s="2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75" customHeight="1">
      <c r="A691" s="2"/>
      <c r="B691" s="2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75" customHeight="1">
      <c r="A692" s="2"/>
      <c r="B692" s="2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75" customHeight="1">
      <c r="A693" s="2"/>
      <c r="B693" s="2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75" customHeight="1">
      <c r="A694" s="2"/>
      <c r="B694" s="2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75" customHeight="1">
      <c r="A695" s="2"/>
      <c r="B695" s="2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75" customHeight="1">
      <c r="A696" s="2"/>
      <c r="B696" s="2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75" customHeight="1">
      <c r="A697" s="2"/>
      <c r="B697" s="2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75" customHeight="1">
      <c r="A698" s="2"/>
      <c r="B698" s="2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75" customHeight="1">
      <c r="A699" s="2"/>
      <c r="B699" s="2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75" customHeight="1">
      <c r="A700" s="2"/>
      <c r="B700" s="2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75" customHeight="1">
      <c r="A701" s="2"/>
      <c r="B701" s="2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75" customHeight="1">
      <c r="A702" s="2"/>
      <c r="B702" s="2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75" customHeight="1">
      <c r="A703" s="2"/>
      <c r="B703" s="2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75" customHeight="1">
      <c r="A704" s="2"/>
      <c r="B704" s="2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75" customHeight="1">
      <c r="A705" s="2"/>
      <c r="B705" s="2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75" customHeight="1">
      <c r="A706" s="2"/>
      <c r="B706" s="2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75" customHeight="1">
      <c r="A707" s="2"/>
      <c r="B707" s="2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75" customHeight="1">
      <c r="A708" s="2"/>
      <c r="B708" s="2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75" customHeight="1">
      <c r="A709" s="2"/>
      <c r="B709" s="2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75" customHeight="1">
      <c r="A710" s="2"/>
      <c r="B710" s="2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75" customHeight="1">
      <c r="A711" s="2"/>
      <c r="B711" s="2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75" customHeight="1">
      <c r="A712" s="2"/>
      <c r="B712" s="2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75" customHeight="1">
      <c r="A713" s="2"/>
      <c r="B713" s="2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75" customHeight="1">
      <c r="A714" s="2"/>
      <c r="B714" s="2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75" customHeight="1">
      <c r="A715" s="2"/>
      <c r="B715" s="2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75" customHeight="1">
      <c r="A716" s="2"/>
      <c r="B716" s="2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75" customHeight="1">
      <c r="A717" s="2"/>
      <c r="B717" s="2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75" customHeight="1">
      <c r="A718" s="2"/>
      <c r="B718" s="2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75" customHeight="1">
      <c r="A719" s="2"/>
      <c r="B719" s="2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75" customHeight="1">
      <c r="A720" s="2"/>
      <c r="B720" s="2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75" customHeight="1">
      <c r="A721" s="2"/>
      <c r="B721" s="2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75" customHeight="1">
      <c r="A722" s="2"/>
      <c r="B722" s="2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75" customHeight="1">
      <c r="A723" s="2"/>
      <c r="B723" s="2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75" customHeight="1">
      <c r="A724" s="2"/>
      <c r="B724" s="2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75" customHeight="1">
      <c r="A725" s="2"/>
      <c r="B725" s="2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75" customHeight="1">
      <c r="A726" s="2"/>
      <c r="B726" s="2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75" customHeight="1">
      <c r="A727" s="2"/>
      <c r="B727" s="2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75" customHeight="1">
      <c r="A728" s="2"/>
      <c r="B728" s="2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75" customHeight="1">
      <c r="A729" s="2"/>
      <c r="B729" s="2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75" customHeight="1">
      <c r="A730" s="2"/>
      <c r="B730" s="2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75" customHeight="1">
      <c r="A731" s="2"/>
      <c r="B731" s="2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75" customHeight="1">
      <c r="A732" s="2"/>
      <c r="B732" s="2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75" customHeight="1">
      <c r="A733" s="2"/>
      <c r="B733" s="2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75" customHeight="1">
      <c r="A734" s="2"/>
      <c r="B734" s="2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75" customHeight="1">
      <c r="A735" s="2"/>
      <c r="B735" s="2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75" customHeight="1">
      <c r="A736" s="2"/>
      <c r="B736" s="2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75" customHeight="1">
      <c r="A737" s="2"/>
      <c r="B737" s="2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75" customHeight="1">
      <c r="A738" s="2"/>
      <c r="B738" s="2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75" customHeight="1">
      <c r="A739" s="2"/>
      <c r="B739" s="2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75" customHeight="1">
      <c r="A740" s="2"/>
      <c r="B740" s="2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75" customHeight="1">
      <c r="A741" s="2"/>
      <c r="B741" s="2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75" customHeight="1">
      <c r="A742" s="2"/>
      <c r="B742" s="2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75" customHeight="1">
      <c r="A743" s="2"/>
      <c r="B743" s="2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75" customHeight="1">
      <c r="A744" s="2"/>
      <c r="B744" s="2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75" customHeight="1">
      <c r="A745" s="2"/>
      <c r="B745" s="2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75" customHeight="1">
      <c r="A746" s="2"/>
      <c r="B746" s="2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75" customHeight="1">
      <c r="A747" s="2"/>
      <c r="B747" s="2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75" customHeight="1">
      <c r="A748" s="2"/>
      <c r="B748" s="2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75" customHeight="1">
      <c r="A749" s="2"/>
      <c r="B749" s="2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75" customHeight="1">
      <c r="A750" s="2"/>
      <c r="B750" s="2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75" customHeight="1">
      <c r="A751" s="2"/>
      <c r="B751" s="2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75" customHeight="1">
      <c r="A752" s="2"/>
      <c r="B752" s="2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75" customHeight="1">
      <c r="A753" s="2"/>
      <c r="B753" s="2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75" customHeight="1">
      <c r="A754" s="2"/>
      <c r="B754" s="2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75" customHeight="1">
      <c r="A755" s="2"/>
      <c r="B755" s="2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75" customHeight="1">
      <c r="A756" s="2"/>
      <c r="B756" s="2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75" customHeight="1">
      <c r="A757" s="2"/>
      <c r="B757" s="2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75" customHeight="1">
      <c r="A758" s="2"/>
      <c r="B758" s="2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75" customHeight="1">
      <c r="A759" s="2"/>
      <c r="B759" s="2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75" customHeight="1">
      <c r="A760" s="2"/>
      <c r="B760" s="2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75" customHeight="1">
      <c r="A761" s="2"/>
      <c r="B761" s="2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75" customHeight="1">
      <c r="A762" s="2"/>
      <c r="B762" s="2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75" customHeight="1">
      <c r="A763" s="2"/>
      <c r="B763" s="2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75" customHeight="1">
      <c r="A764" s="2"/>
      <c r="B764" s="2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75" customHeight="1">
      <c r="A765" s="2"/>
      <c r="B765" s="2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75" customHeight="1">
      <c r="A766" s="2"/>
      <c r="B766" s="2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75" customHeight="1">
      <c r="A767" s="2"/>
      <c r="B767" s="2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75" customHeight="1">
      <c r="A768" s="2"/>
      <c r="B768" s="2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75" customHeight="1">
      <c r="A769" s="2"/>
      <c r="B769" s="2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75" customHeight="1">
      <c r="A770" s="2"/>
      <c r="B770" s="2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75" customHeight="1">
      <c r="A771" s="2"/>
      <c r="B771" s="2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75" customHeight="1">
      <c r="A772" s="2"/>
      <c r="B772" s="2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75" customHeight="1">
      <c r="A773" s="2"/>
      <c r="B773" s="2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75" customHeight="1">
      <c r="A774" s="2"/>
      <c r="B774" s="2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75" customHeight="1">
      <c r="A775" s="2"/>
      <c r="B775" s="2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75" customHeight="1">
      <c r="A776" s="2"/>
      <c r="B776" s="2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75" customHeight="1">
      <c r="A777" s="2"/>
      <c r="B777" s="2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75" customHeight="1">
      <c r="A778" s="2"/>
      <c r="B778" s="2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75" customHeight="1">
      <c r="A779" s="2"/>
      <c r="B779" s="2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75" customHeight="1">
      <c r="A780" s="2"/>
      <c r="B780" s="2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75" customHeight="1">
      <c r="A781" s="2"/>
      <c r="B781" s="2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75" customHeight="1">
      <c r="A782" s="2"/>
      <c r="B782" s="2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75" customHeight="1">
      <c r="A783" s="2"/>
      <c r="B783" s="2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75" customHeight="1">
      <c r="A784" s="2"/>
      <c r="B784" s="2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75" customHeight="1">
      <c r="A785" s="2"/>
      <c r="B785" s="2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75" customHeight="1">
      <c r="A786" s="2"/>
      <c r="B786" s="2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75" customHeight="1">
      <c r="A787" s="2"/>
      <c r="B787" s="2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75" customHeight="1">
      <c r="A788" s="2"/>
      <c r="B788" s="2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75" customHeight="1">
      <c r="A789" s="2"/>
      <c r="B789" s="2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75" customHeight="1">
      <c r="A790" s="2"/>
      <c r="B790" s="2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75" customHeight="1">
      <c r="A791" s="2"/>
      <c r="B791" s="2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75" customHeight="1">
      <c r="A792" s="2"/>
      <c r="B792" s="2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75" customHeight="1">
      <c r="A793" s="2"/>
      <c r="B793" s="2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75" customHeight="1">
      <c r="A794" s="2"/>
      <c r="B794" s="2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75" customHeight="1">
      <c r="A795" s="2"/>
      <c r="B795" s="2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75" customHeight="1">
      <c r="A796" s="2"/>
      <c r="B796" s="2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75" customHeight="1">
      <c r="A797" s="2"/>
      <c r="B797" s="2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75" customHeight="1">
      <c r="A798" s="2"/>
      <c r="B798" s="2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75" customHeight="1">
      <c r="A799" s="2"/>
      <c r="B799" s="2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75" customHeight="1">
      <c r="A800" s="2"/>
      <c r="B800" s="2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75" customHeight="1">
      <c r="A801" s="2"/>
      <c r="B801" s="2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75" customHeight="1">
      <c r="A802" s="2"/>
      <c r="B802" s="2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75" customHeight="1">
      <c r="A803" s="2"/>
      <c r="B803" s="2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75" customHeight="1">
      <c r="A804" s="2"/>
      <c r="B804" s="2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75" customHeight="1">
      <c r="A805" s="2"/>
      <c r="B805" s="2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75" customHeight="1">
      <c r="A806" s="2"/>
      <c r="B806" s="2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75" customHeight="1">
      <c r="A807" s="2"/>
      <c r="B807" s="2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75" customHeight="1">
      <c r="A808" s="2"/>
      <c r="B808" s="2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75" customHeight="1">
      <c r="A809" s="2"/>
      <c r="B809" s="2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75" customHeight="1">
      <c r="A810" s="2"/>
      <c r="B810" s="2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75" customHeight="1">
      <c r="A811" s="2"/>
      <c r="B811" s="2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75" customHeight="1">
      <c r="A812" s="2"/>
      <c r="B812" s="2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75" customHeight="1">
      <c r="A813" s="2"/>
      <c r="B813" s="2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75" customHeight="1">
      <c r="A814" s="2"/>
      <c r="B814" s="2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75" customHeight="1">
      <c r="A815" s="2"/>
      <c r="B815" s="2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75" customHeight="1">
      <c r="A816" s="2"/>
      <c r="B816" s="2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75" customHeight="1">
      <c r="A817" s="2"/>
      <c r="B817" s="2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75" customHeight="1">
      <c r="A818" s="2"/>
      <c r="B818" s="2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75" customHeight="1">
      <c r="A819" s="2"/>
      <c r="B819" s="2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75" customHeight="1">
      <c r="A820" s="2"/>
      <c r="B820" s="2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75" customHeight="1">
      <c r="A821" s="2"/>
      <c r="B821" s="2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75" customHeight="1">
      <c r="A822" s="2"/>
      <c r="B822" s="2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75" customHeight="1">
      <c r="A823" s="2"/>
      <c r="B823" s="2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75" customHeight="1">
      <c r="A824" s="2"/>
      <c r="B824" s="2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75" customHeight="1">
      <c r="A825" s="2"/>
      <c r="B825" s="2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75" customHeight="1">
      <c r="A826" s="2"/>
      <c r="B826" s="2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75" customHeight="1">
      <c r="A827" s="2"/>
      <c r="B827" s="2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75" customHeight="1">
      <c r="A828" s="2"/>
      <c r="B828" s="2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75" customHeight="1">
      <c r="A829" s="2"/>
      <c r="B829" s="2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75" customHeight="1">
      <c r="A830" s="2"/>
      <c r="B830" s="2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75" customHeight="1">
      <c r="A831" s="2"/>
      <c r="B831" s="2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75" customHeight="1">
      <c r="A832" s="2"/>
      <c r="B832" s="2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75" customHeight="1">
      <c r="A833" s="2"/>
      <c r="B833" s="2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75" customHeight="1">
      <c r="A834" s="2"/>
      <c r="B834" s="2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75" customHeight="1">
      <c r="A835" s="2"/>
      <c r="B835" s="2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75" customHeight="1">
      <c r="A836" s="2"/>
      <c r="B836" s="2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75" customHeight="1">
      <c r="A837" s="2"/>
      <c r="B837" s="2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75" customHeight="1">
      <c r="A838" s="2"/>
      <c r="B838" s="2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75" customHeight="1">
      <c r="A839" s="2"/>
      <c r="B839" s="2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75" customHeight="1">
      <c r="A840" s="2"/>
      <c r="B840" s="2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75" customHeight="1">
      <c r="A841" s="2"/>
      <c r="B841" s="2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75" customHeight="1">
      <c r="A842" s="2"/>
      <c r="B842" s="2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75" customHeight="1">
      <c r="A843" s="2"/>
      <c r="B843" s="2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75" customHeight="1">
      <c r="A844" s="2"/>
      <c r="B844" s="2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75" customHeight="1">
      <c r="A845" s="2"/>
      <c r="B845" s="2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75" customHeight="1">
      <c r="A846" s="2"/>
      <c r="B846" s="2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75" customHeight="1">
      <c r="A847" s="2"/>
      <c r="B847" s="2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75" customHeight="1">
      <c r="A848" s="2"/>
      <c r="B848" s="2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75" customHeight="1">
      <c r="A849" s="2"/>
      <c r="B849" s="2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75" customHeight="1">
      <c r="A850" s="2"/>
      <c r="B850" s="2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75" customHeight="1">
      <c r="A851" s="2"/>
      <c r="B851" s="2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75" customHeight="1">
      <c r="A852" s="2"/>
      <c r="B852" s="2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75" customHeight="1">
      <c r="A853" s="2"/>
      <c r="B853" s="2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75" customHeight="1">
      <c r="A854" s="2"/>
      <c r="B854" s="2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75" customHeight="1">
      <c r="A855" s="2"/>
      <c r="B855" s="2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75" customHeight="1">
      <c r="A856" s="2"/>
      <c r="B856" s="2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75" customHeight="1">
      <c r="A857" s="2"/>
      <c r="B857" s="2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75" customHeight="1">
      <c r="A858" s="2"/>
      <c r="B858" s="2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75" customHeight="1">
      <c r="A859" s="2"/>
      <c r="B859" s="2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75" customHeight="1">
      <c r="A860" s="2"/>
      <c r="B860" s="2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75" customHeight="1">
      <c r="A861" s="2"/>
      <c r="B861" s="2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75" customHeight="1">
      <c r="A862" s="2"/>
      <c r="B862" s="2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75" customHeight="1">
      <c r="A863" s="2"/>
      <c r="B863" s="2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75" customHeight="1">
      <c r="A864" s="2"/>
      <c r="B864" s="2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75" customHeight="1">
      <c r="A865" s="2"/>
      <c r="B865" s="2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75" customHeight="1">
      <c r="A866" s="2"/>
      <c r="B866" s="2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75" customHeight="1">
      <c r="A867" s="2"/>
      <c r="B867" s="2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75" customHeight="1">
      <c r="A868" s="2"/>
      <c r="B868" s="2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75" customHeight="1">
      <c r="A869" s="2"/>
      <c r="B869" s="2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75" customHeight="1">
      <c r="A870" s="2"/>
      <c r="B870" s="2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75" customHeight="1">
      <c r="A871" s="2"/>
      <c r="B871" s="2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75" customHeight="1">
      <c r="A872" s="2"/>
      <c r="B872" s="2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75" customHeight="1">
      <c r="A873" s="2"/>
      <c r="B873" s="2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75" customHeight="1">
      <c r="A874" s="2"/>
      <c r="B874" s="2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75" customHeight="1">
      <c r="A875" s="2"/>
      <c r="B875" s="2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75" customHeight="1">
      <c r="A876" s="2"/>
      <c r="B876" s="2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75" customHeight="1">
      <c r="A877" s="2"/>
      <c r="B877" s="2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75" customHeight="1">
      <c r="A878" s="2"/>
      <c r="B878" s="2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75" customHeight="1">
      <c r="A879" s="2"/>
      <c r="B879" s="2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75" customHeight="1">
      <c r="A880" s="2"/>
      <c r="B880" s="2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75" customHeight="1">
      <c r="A881" s="2"/>
      <c r="B881" s="2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75" customHeight="1">
      <c r="A882" s="2"/>
      <c r="B882" s="2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75" customHeight="1">
      <c r="A883" s="2"/>
      <c r="B883" s="2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75" customHeight="1">
      <c r="A884" s="2"/>
      <c r="B884" s="2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75" customHeight="1">
      <c r="A885" s="2"/>
      <c r="B885" s="2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75" customHeight="1">
      <c r="A886" s="2"/>
      <c r="B886" s="2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75" customHeight="1">
      <c r="A887" s="2"/>
      <c r="B887" s="2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75" customHeight="1">
      <c r="A888" s="2"/>
      <c r="B888" s="2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75" customHeight="1">
      <c r="A889" s="2"/>
      <c r="B889" s="2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75" customHeight="1">
      <c r="A890" s="2"/>
      <c r="B890" s="2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75" customHeight="1">
      <c r="A891" s="2"/>
      <c r="B891" s="2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75" customHeight="1">
      <c r="A892" s="2"/>
      <c r="B892" s="2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75" customHeight="1">
      <c r="A893" s="2"/>
      <c r="B893" s="2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75" customHeight="1">
      <c r="A894" s="2"/>
      <c r="B894" s="2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75" customHeight="1">
      <c r="A895" s="2"/>
      <c r="B895" s="2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75" customHeight="1">
      <c r="A896" s="2"/>
      <c r="B896" s="2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75" customHeight="1">
      <c r="A897" s="2"/>
      <c r="B897" s="2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75" customHeight="1">
      <c r="A898" s="2"/>
      <c r="B898" s="2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75" customHeight="1">
      <c r="A899" s="2"/>
      <c r="B899" s="2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75" customHeight="1">
      <c r="A900" s="2"/>
      <c r="B900" s="2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75" customHeight="1">
      <c r="A901" s="2"/>
      <c r="B901" s="2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75" customHeight="1">
      <c r="A902" s="2"/>
      <c r="B902" s="2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75" customHeight="1">
      <c r="A903" s="2"/>
      <c r="B903" s="2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75" customHeight="1">
      <c r="A904" s="2"/>
      <c r="B904" s="2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75" customHeight="1">
      <c r="A905" s="2"/>
      <c r="B905" s="2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75" customHeight="1">
      <c r="A906" s="2"/>
      <c r="B906" s="2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75" customHeight="1">
      <c r="A907" s="2"/>
      <c r="B907" s="2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75" customHeight="1">
      <c r="A908" s="2"/>
      <c r="B908" s="2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75" customHeight="1">
      <c r="A909" s="2"/>
      <c r="B909" s="2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75" customHeight="1">
      <c r="A910" s="2"/>
      <c r="B910" s="2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75" customHeight="1">
      <c r="A911" s="2"/>
      <c r="B911" s="2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75" customHeight="1">
      <c r="A912" s="2"/>
      <c r="B912" s="2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75" customHeight="1">
      <c r="A913" s="2"/>
      <c r="B913" s="2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75" customHeight="1">
      <c r="A914" s="2"/>
      <c r="B914" s="2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75" customHeight="1">
      <c r="A915" s="2"/>
      <c r="B915" s="2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75" customHeight="1">
      <c r="A916" s="2"/>
      <c r="B916" s="2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75" customHeight="1">
      <c r="A917" s="2"/>
      <c r="B917" s="2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75" customHeight="1">
      <c r="A918" s="2"/>
      <c r="B918" s="2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75" customHeight="1">
      <c r="A919" s="2"/>
      <c r="B919" s="2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75" customHeight="1">
      <c r="A920" s="2"/>
      <c r="B920" s="2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75" customHeight="1">
      <c r="A921" s="2"/>
      <c r="B921" s="2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75" customHeight="1">
      <c r="A922" s="2"/>
      <c r="B922" s="2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75" customHeight="1">
      <c r="A923" s="2"/>
      <c r="B923" s="2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75" customHeight="1">
      <c r="A924" s="2"/>
      <c r="B924" s="2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75" customHeight="1">
      <c r="A925" s="2"/>
      <c r="B925" s="2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75" customHeight="1">
      <c r="A926" s="2"/>
      <c r="B926" s="2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75" customHeight="1">
      <c r="A927" s="2"/>
      <c r="B927" s="2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75" customHeight="1">
      <c r="A928" s="2"/>
      <c r="B928" s="2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75" customHeight="1">
      <c r="A929" s="2"/>
      <c r="B929" s="2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75" customHeight="1">
      <c r="A930" s="2"/>
      <c r="B930" s="2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75" customHeight="1">
      <c r="A931" s="2"/>
      <c r="B931" s="2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75" customHeight="1">
      <c r="A932" s="2"/>
      <c r="B932" s="2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75" customHeight="1">
      <c r="A933" s="2"/>
      <c r="B933" s="2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75" customHeight="1">
      <c r="A934" s="2"/>
      <c r="B934" s="2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75" customHeight="1">
      <c r="A935" s="2"/>
      <c r="B935" s="2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75" customHeight="1">
      <c r="A936" s="2"/>
      <c r="B936" s="2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75" customHeight="1">
      <c r="A937" s="2"/>
      <c r="B937" s="2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75" customHeight="1">
      <c r="A938" s="2"/>
      <c r="B938" s="2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75" customHeight="1">
      <c r="A939" s="2"/>
      <c r="B939" s="2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75" customHeight="1">
      <c r="A940" s="2"/>
      <c r="B940" s="2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75" customHeight="1">
      <c r="A941" s="2"/>
      <c r="B941" s="2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75" customHeight="1">
      <c r="A942" s="2"/>
      <c r="B942" s="2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75" customHeight="1">
      <c r="A943" s="2"/>
      <c r="B943" s="2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75" customHeight="1">
      <c r="A944" s="2"/>
      <c r="B944" s="2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75" customHeight="1">
      <c r="A945" s="2"/>
      <c r="B945" s="2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75" customHeight="1">
      <c r="A946" s="2"/>
      <c r="B946" s="2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75" customHeight="1">
      <c r="A947" s="2"/>
      <c r="B947" s="2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75" customHeight="1">
      <c r="A948" s="2"/>
      <c r="B948" s="2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75" customHeight="1">
      <c r="A949" s="2"/>
      <c r="B949" s="2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75" customHeight="1">
      <c r="A950" s="2"/>
      <c r="B950" s="2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75" customHeight="1">
      <c r="A951" s="2"/>
      <c r="B951" s="2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75" customHeight="1">
      <c r="A952" s="2"/>
      <c r="B952" s="2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75" customHeight="1">
      <c r="A953" s="2"/>
      <c r="B953" s="2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75" customHeight="1">
      <c r="A954" s="2"/>
      <c r="B954" s="2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75" customHeight="1">
      <c r="A955" s="2"/>
      <c r="B955" s="2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75" customHeight="1">
      <c r="A956" s="2"/>
      <c r="B956" s="2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75" customHeight="1">
      <c r="A957" s="2"/>
      <c r="B957" s="2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75" customHeight="1">
      <c r="A958" s="2"/>
      <c r="B958" s="2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75" customHeight="1">
      <c r="A959" s="2"/>
      <c r="B959" s="2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75" customHeight="1">
      <c r="A960" s="2"/>
      <c r="B960" s="2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75" customHeight="1">
      <c r="A961" s="2"/>
      <c r="B961" s="2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75" customHeight="1">
      <c r="A962" s="2"/>
      <c r="B962" s="2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75" customHeight="1">
      <c r="A963" s="2"/>
      <c r="B963" s="2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75" customHeight="1">
      <c r="A964" s="2"/>
      <c r="B964" s="2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75" customHeight="1">
      <c r="A965" s="2"/>
      <c r="B965" s="2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75" customHeight="1">
      <c r="A966" s="2"/>
      <c r="B966" s="2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75" customHeight="1">
      <c r="A967" s="2"/>
      <c r="B967" s="2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75" customHeight="1">
      <c r="A968" s="2"/>
      <c r="B968" s="2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75" customHeight="1">
      <c r="A969" s="2"/>
      <c r="B969" s="2"/>
      <c r="C969" s="1"/>
      <c r="D969" s="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75" customHeight="1">
      <c r="A970" s="2"/>
      <c r="B970" s="2"/>
      <c r="C970" s="1"/>
      <c r="D970" s="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75" customHeight="1">
      <c r="A971" s="2"/>
      <c r="B971" s="2"/>
      <c r="C971" s="1"/>
      <c r="D971" s="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75" customHeight="1">
      <c r="A972" s="2"/>
      <c r="B972" s="2"/>
      <c r="C972" s="1"/>
      <c r="D972" s="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75" customHeight="1">
      <c r="A973" s="2"/>
      <c r="B973" s="2"/>
      <c r="C973" s="1"/>
      <c r="D973" s="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75" customHeight="1">
      <c r="A974" s="2"/>
      <c r="B974" s="2"/>
      <c r="C974" s="1"/>
      <c r="D974" s="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75" customHeight="1">
      <c r="A975" s="2"/>
      <c r="B975" s="2"/>
      <c r="C975" s="1"/>
      <c r="D975" s="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75" customHeight="1">
      <c r="A976" s="2"/>
      <c r="B976" s="2"/>
      <c r="C976" s="1"/>
      <c r="D976" s="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75" customHeight="1">
      <c r="A977" s="2"/>
      <c r="B977" s="2"/>
      <c r="C977" s="1"/>
      <c r="D977" s="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75" customHeight="1">
      <c r="A978" s="2"/>
      <c r="B978" s="2"/>
      <c r="C978" s="1"/>
      <c r="D978" s="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75" customHeight="1">
      <c r="A979" s="2"/>
      <c r="B979" s="2"/>
      <c r="C979" s="1"/>
      <c r="D979" s="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75" customHeight="1">
      <c r="A980" s="2"/>
      <c r="B980" s="2"/>
      <c r="C980" s="1"/>
      <c r="D980" s="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75" customHeight="1">
      <c r="A981" s="2"/>
      <c r="B981" s="2"/>
      <c r="C981" s="1"/>
      <c r="D981" s="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75" customHeight="1">
      <c r="A982" s="2"/>
      <c r="B982" s="2"/>
      <c r="C982" s="1"/>
      <c r="D982" s="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75" customHeight="1">
      <c r="A983" s="2"/>
      <c r="B983" s="2"/>
      <c r="C983" s="1"/>
      <c r="D983" s="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75" customHeight="1">
      <c r="A984" s="2"/>
      <c r="B984" s="2"/>
      <c r="C984" s="1"/>
      <c r="D984" s="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75" customHeight="1">
      <c r="A985" s="2"/>
      <c r="B985" s="2"/>
      <c r="C985" s="1"/>
      <c r="D985" s="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75" customHeight="1">
      <c r="A986" s="2"/>
      <c r="B986" s="2"/>
      <c r="C986" s="1"/>
      <c r="D986" s="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75" customHeight="1">
      <c r="A987" s="2"/>
      <c r="B987" s="2"/>
      <c r="C987" s="1"/>
      <c r="D987" s="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75" customHeight="1">
      <c r="A988" s="2"/>
      <c r="B988" s="2"/>
      <c r="C988" s="1"/>
      <c r="D988" s="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75" customHeight="1">
      <c r="A989" s="2"/>
      <c r="B989" s="2"/>
      <c r="C989" s="1"/>
      <c r="D989" s="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75" customHeight="1">
      <c r="A990" s="2"/>
      <c r="B990" s="2"/>
      <c r="C990" s="1"/>
      <c r="D990" s="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75" customHeight="1">
      <c r="A991" s="2"/>
      <c r="B991" s="2"/>
      <c r="C991" s="1"/>
      <c r="D991" s="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75" customHeight="1">
      <c r="A992" s="2"/>
      <c r="B992" s="2"/>
      <c r="C992" s="1"/>
      <c r="D992" s="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75" customHeight="1">
      <c r="A993" s="2"/>
      <c r="B993" s="2"/>
      <c r="C993" s="1"/>
      <c r="D993" s="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75" customHeight="1">
      <c r="A994" s="2"/>
      <c r="B994" s="2"/>
      <c r="C994" s="1"/>
      <c r="D994" s="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75" customHeight="1">
      <c r="A995" s="2"/>
      <c r="B995" s="2"/>
      <c r="C995" s="1"/>
      <c r="D995" s="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75" customHeight="1">
      <c r="A996" s="2"/>
      <c r="B996" s="2"/>
      <c r="C996" s="1"/>
      <c r="D996" s="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75" customHeight="1">
      <c r="A997" s="2"/>
      <c r="B997" s="2"/>
      <c r="C997" s="1"/>
      <c r="D997" s="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75" customHeight="1">
      <c r="A998" s="2"/>
      <c r="B998" s="2"/>
      <c r="C998" s="1"/>
      <c r="D998" s="1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75" customHeight="1">
      <c r="A999" s="2"/>
      <c r="B999" s="2"/>
      <c r="C999" s="1"/>
      <c r="D999" s="1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75" customHeight="1">
      <c r="A1000" s="2"/>
      <c r="B1000" s="2"/>
      <c r="C1000" s="1"/>
      <c r="D1000" s="1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C100:D100"/>
    <mergeCell ref="C119:D119"/>
    <mergeCell ref="C138:D138"/>
    <mergeCell ref="C157:D157"/>
    <mergeCell ref="C176:D176"/>
    <mergeCell ref="C195:D195"/>
    <mergeCell ref="C196:E196"/>
    <mergeCell ref="C1:E1"/>
    <mergeCell ref="H1:K1"/>
    <mergeCell ref="H2:K2"/>
    <mergeCell ref="C24:D24"/>
    <mergeCell ref="C43:D43"/>
    <mergeCell ref="C62:D62"/>
    <mergeCell ref="C81:D8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</cp:coreProperties>
</file>