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026\"/>
    </mc:Choice>
  </mc:AlternateContent>
  <bookViews>
    <workbookView xWindow="-108" yWindow="-108" windowWidth="23256" windowHeight="12576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J83" i="1" l="1"/>
  <c r="J85" i="1" s="1"/>
  <c r="B105" i="1"/>
  <c r="A105" i="1"/>
  <c r="L103" i="1"/>
  <c r="J103" i="1"/>
  <c r="I103" i="1"/>
  <c r="H103" i="1"/>
  <c r="G103" i="1"/>
  <c r="F103" i="1"/>
  <c r="B95" i="1"/>
  <c r="A95" i="1"/>
  <c r="L93" i="1"/>
  <c r="J93" i="1"/>
  <c r="I93" i="1"/>
  <c r="H93" i="1"/>
  <c r="G93" i="1"/>
  <c r="F93" i="1"/>
  <c r="F95" i="1" s="1"/>
  <c r="B85" i="1"/>
  <c r="A85" i="1"/>
  <c r="L83" i="1"/>
  <c r="I83" i="1"/>
  <c r="H83" i="1"/>
  <c r="H85" i="1" s="1"/>
  <c r="G83" i="1"/>
  <c r="G85" i="1" s="1"/>
  <c r="F83" i="1"/>
  <c r="B75" i="1"/>
  <c r="A75" i="1"/>
  <c r="L73" i="1"/>
  <c r="J73" i="1"/>
  <c r="I73" i="1"/>
  <c r="H73" i="1"/>
  <c r="G73" i="1"/>
  <c r="F73" i="1"/>
  <c r="B65" i="1"/>
  <c r="A65" i="1"/>
  <c r="L63" i="1"/>
  <c r="J63" i="1"/>
  <c r="I63" i="1"/>
  <c r="H63" i="1"/>
  <c r="G63" i="1"/>
  <c r="F63" i="1"/>
  <c r="F65" i="1" s="1"/>
  <c r="B55" i="1"/>
  <c r="A55" i="1"/>
  <c r="L53" i="1"/>
  <c r="J53" i="1"/>
  <c r="I53" i="1"/>
  <c r="I55" i="1" s="1"/>
  <c r="H53" i="1"/>
  <c r="H55" i="1" s="1"/>
  <c r="G53" i="1"/>
  <c r="G55" i="1" s="1"/>
  <c r="F53" i="1"/>
  <c r="B45" i="1"/>
  <c r="A45" i="1"/>
  <c r="L43" i="1"/>
  <c r="L45" i="1" s="1"/>
  <c r="J43" i="1"/>
  <c r="I43" i="1"/>
  <c r="H43" i="1"/>
  <c r="G43" i="1"/>
  <c r="F43" i="1"/>
  <c r="B35" i="1"/>
  <c r="A35" i="1"/>
  <c r="L33" i="1"/>
  <c r="J33" i="1"/>
  <c r="I33" i="1"/>
  <c r="H33" i="1"/>
  <c r="G33" i="1"/>
  <c r="F33" i="1"/>
  <c r="B25" i="1"/>
  <c r="A25" i="1"/>
  <c r="L23" i="1"/>
  <c r="J23" i="1"/>
  <c r="I23" i="1"/>
  <c r="H23" i="1"/>
  <c r="G23" i="1"/>
  <c r="G25" i="1" s="1"/>
  <c r="F23" i="1"/>
  <c r="B15" i="1"/>
  <c r="A15" i="1"/>
  <c r="L13" i="1"/>
  <c r="L15" i="1" s="1"/>
  <c r="J13" i="1"/>
  <c r="I13" i="1"/>
  <c r="H13" i="1"/>
  <c r="G13" i="1"/>
  <c r="F13" i="1"/>
  <c r="H25" i="1" l="1"/>
  <c r="J25" i="1"/>
  <c r="F35" i="1"/>
  <c r="L105" i="1"/>
  <c r="J95" i="1"/>
  <c r="F15" i="1"/>
  <c r="G15" i="1"/>
  <c r="H75" i="1"/>
  <c r="L35" i="1"/>
  <c r="L65" i="1"/>
  <c r="G105" i="1"/>
  <c r="H105" i="1"/>
  <c r="F45" i="1"/>
  <c r="F75" i="1"/>
  <c r="G45" i="1"/>
  <c r="L95" i="1"/>
  <c r="I85" i="1"/>
  <c r="G35" i="1"/>
  <c r="L55" i="1"/>
  <c r="I95" i="1"/>
  <c r="I105" i="1"/>
  <c r="G75" i="1"/>
  <c r="L75" i="1"/>
  <c r="J35" i="1"/>
  <c r="J65" i="1"/>
  <c r="J55" i="1"/>
  <c r="G65" i="1"/>
  <c r="L85" i="1"/>
  <c r="G95" i="1"/>
  <c r="L25" i="1"/>
  <c r="H35" i="1"/>
  <c r="H65" i="1"/>
  <c r="I35" i="1"/>
  <c r="I65" i="1"/>
  <c r="H15" i="1"/>
  <c r="H45" i="1"/>
  <c r="I15" i="1"/>
  <c r="I45" i="1"/>
  <c r="I75" i="1"/>
  <c r="F25" i="1"/>
  <c r="J45" i="1"/>
  <c r="F55" i="1"/>
  <c r="J75" i="1"/>
  <c r="F85" i="1"/>
  <c r="J105" i="1"/>
  <c r="H95" i="1"/>
  <c r="F105" i="1"/>
  <c r="I25" i="1"/>
  <c r="J15" i="1"/>
  <c r="G106" i="1" l="1"/>
  <c r="L106" i="1"/>
  <c r="F106" i="1"/>
  <c r="I106" i="1"/>
  <c r="H106" i="1"/>
  <c r="J106" i="1"/>
</calcChain>
</file>

<file path=xl/sharedStrings.xml><?xml version="1.0" encoding="utf-8"?>
<sst xmlns="http://schemas.openxmlformats.org/spreadsheetml/2006/main" count="189" uniqueCount="87">
  <si>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</si>
  <si>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</si>
  <si>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</si>
  <si>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</si>
  <si>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</si>
  <si>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</si>
  <si>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</si>
  <si>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</si>
  <si>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</si>
  <si>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</si>
  <si>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</si>
  <si>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</si>
  <si>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</si>
  <si>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</si>
  <si>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</si>
  <si>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</si>
  <si>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</si>
  <si>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</si>
  <si>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</si>
  <si>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</si>
  <si>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</si>
  <si>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</si>
  <si>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</si>
  <si>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</si>
  <si>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</si>
  <si>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закуска</t>
  </si>
  <si>
    <t>напиток</t>
  </si>
  <si>
    <t>итого</t>
  </si>
  <si>
    <t>Вес блюда, г</t>
  </si>
  <si>
    <t>Цена</t>
  </si>
  <si>
    <t>день</t>
  </si>
  <si>
    <t>месяц</t>
  </si>
  <si>
    <t>год</t>
  </si>
  <si>
    <t>ТТК №103</t>
  </si>
  <si>
    <t>Хлеб пшеничный ТТК №6</t>
  </si>
  <si>
    <t>ТТК №6</t>
  </si>
  <si>
    <t>Свекла отварная ТТК №5</t>
  </si>
  <si>
    <t>Макаронные изделия отварные  ТТК №129</t>
  </si>
  <si>
    <t>Плов из птицы ТТК №67</t>
  </si>
  <si>
    <t>ТТК №67</t>
  </si>
  <si>
    <t>ТТК №5</t>
  </si>
  <si>
    <t>Чай с сахаром ТТК №302</t>
  </si>
  <si>
    <t>ТТК №302</t>
  </si>
  <si>
    <t>Чай с сахаром каркаде ТТК №241</t>
  </si>
  <si>
    <t>ТТК №241</t>
  </si>
  <si>
    <t>ТТК №301</t>
  </si>
  <si>
    <t xml:space="preserve">Чай с сахаром ТТК №302 </t>
  </si>
  <si>
    <t>Макаронные изделия отварные ТТК №129</t>
  </si>
  <si>
    <t>ТТК №129</t>
  </si>
  <si>
    <t>Чай с сахаром и  лимоном ТТК №301</t>
  </si>
  <si>
    <t>Чай с сахаром  ТТК №302</t>
  </si>
  <si>
    <t>Котлета  рыбная (минтай) ТТК №77</t>
  </si>
  <si>
    <t>ТТК №77</t>
  </si>
  <si>
    <t>ТТК №468</t>
  </si>
  <si>
    <t>Гречка по-купечески с филе куриным ТТК №468</t>
  </si>
  <si>
    <t>ТТК №27</t>
  </si>
  <si>
    <t>ТТК №513</t>
  </si>
  <si>
    <t>ТТК №515</t>
  </si>
  <si>
    <t>Директор ООО "ВИВО МАРКЕТ"</t>
  </si>
  <si>
    <t>Тюрина К.В.</t>
  </si>
  <si>
    <t>Каша молочная из риса и пшена Дружба с маслом ТТК №103</t>
  </si>
  <si>
    <t>ТТК  №387</t>
  </si>
  <si>
    <t>Котлета домашняя ТТК №896</t>
  </si>
  <si>
    <t>ТТК №896</t>
  </si>
  <si>
    <t>Чай с сахаром лимоном ТТК №301</t>
  </si>
  <si>
    <t>Печенье ТТК №473</t>
  </si>
  <si>
    <t>ТТК №473</t>
  </si>
  <si>
    <t>Каша гречневая молочная с маслом ТТК №515</t>
  </si>
  <si>
    <t>Котлеты рубленые из птицы ТТК №62</t>
  </si>
  <si>
    <t xml:space="preserve"> ТТК №62</t>
  </si>
  <si>
    <t>Сок/ нектар в ассортименте ТТК №343</t>
  </si>
  <si>
    <t>ТТК №343</t>
  </si>
  <si>
    <t>Каша молочная кукурузная с творогом ТТК №653</t>
  </si>
  <si>
    <t>ТТК №653</t>
  </si>
  <si>
    <t>ТТК №380</t>
  </si>
  <si>
    <t>Вареники с картофелем со сливочным маслом ТТК №513</t>
  </si>
  <si>
    <t>Фрукты свежие (яблоко) ТТК №338</t>
  </si>
  <si>
    <t>ТТК №338</t>
  </si>
  <si>
    <t>конд.изд.</t>
  </si>
  <si>
    <t>Огурец соленый</t>
  </si>
  <si>
    <t>ТТК №4</t>
  </si>
  <si>
    <t>Помидор соленый</t>
  </si>
  <si>
    <t>Омлет ТТК №72</t>
  </si>
  <si>
    <t>ТТК №72</t>
  </si>
  <si>
    <t>Бутерброд с сыром 35/10/5 ТТК №380</t>
  </si>
  <si>
    <t>Блинчики с молоком цельным сгущенным с сахаром ТТК №387</t>
  </si>
  <si>
    <t>МОУ СШ № 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</si>
</sst>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9" xfId="0" applyFont="1" applyBorder="1"/>
    <xf numFmtId="0" fontId="3" fillId="0" borderId="10" xfId="0" applyFont="1" applyBorder="1"/>
    <xf numFmtId="0" fontId="3" fillId="3" borderId="19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1" fontId="0" fillId="4" borderId="1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2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2" fillId="4" borderId="2" xfId="0" applyFont="1" applyFill="1" applyBorder="1" applyAlignment="1" applyProtection="1">
      <alignment wrapText="1"/>
      <protection locked="0"/>
    </xf>
    <xf numFmtId="0" fontId="12" fillId="4" borderId="4" xfId="0" applyFont="1" applyFill="1" applyBorder="1" applyAlignment="1" applyProtection="1">
      <alignment wrapText="1"/>
      <protection locked="0"/>
    </xf>
    <xf numFmtId="0" fontId="1" fillId="4" borderId="2" xfId="0" applyFont="1" applyFill="1" applyBorder="1" applyAlignment="1" applyProtection="1">
      <alignment wrapText="1"/>
      <protection locked="0"/>
    </xf>
    <xf numFmtId="0" fontId="3" fillId="2" borderId="15" xfId="0" applyFont="1" applyFill="1" applyBorder="1" applyAlignment="1" applyProtection="1">
      <alignment vertical="top" wrapText="1"/>
      <protection locked="0"/>
    </xf>
    <xf numFmtId="1" fontId="0" fillId="4" borderId="3" xfId="0" applyNumberFormat="1" applyFill="1" applyBorder="1" applyAlignment="1" applyProtection="1">
      <alignment horizontal="right"/>
      <protection locked="0"/>
    </xf>
    <xf numFmtId="0" fontId="0" fillId="4" borderId="5" xfId="0" applyFill="1" applyBorder="1" applyProtection="1">
      <protection locked="0"/>
    </xf>
    <xf numFmtId="0" fontId="0" fillId="5" borderId="1" xfId="0" applyFill="1" applyBorder="1"/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3" borderId="20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6"/>
  <sheetViews>
    <sheetView tabSelected="1" zoomScale="80" zoomScaleNormal="80" workbookViewId="0">
      <pane xSplit="4" ySplit="5" topLeftCell="E27" activePane="bottomRight" state="frozen"/>
      <selection pane="topRight" activeCell="E1" sqref="E1"/>
      <selection pane="bottomLeft" activeCell="A6" sqref="A6"/>
      <selection pane="bottomRight" activeCell="N105" sqref="N105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71" t="s">
        <v>86</v>
      </c>
      <c r="D1" s="72"/>
      <c r="E1" s="72"/>
      <c r="F1" s="11" t="s">
        <v>16</v>
      </c>
      <c r="G1" s="2" t="s">
        <v>17</v>
      </c>
      <c r="H1" s="73" t="s">
        <v>58</v>
      </c>
      <c r="I1" s="73"/>
      <c r="J1" s="73"/>
      <c r="K1" s="73"/>
    </row>
    <row r="2" spans="1:12" ht="17.399999999999999" x14ac:dyDescent="0.25">
      <c r="A2" s="32" t="s">
        <v>6</v>
      </c>
      <c r="C2" s="2"/>
      <c r="G2" s="2" t="s">
        <v>18</v>
      </c>
      <c r="H2" s="73" t="s">
        <v>59</v>
      </c>
      <c r="I2" s="73"/>
      <c r="J2" s="73"/>
      <c r="K2" s="73"/>
    </row>
    <row r="3" spans="1:12" ht="17.25" customHeight="1" x14ac:dyDescent="0.25">
      <c r="A3" s="4" t="s">
        <v>8</v>
      </c>
      <c r="C3" s="2"/>
      <c r="D3" s="3"/>
      <c r="E3" s="35" t="s">
        <v>9</v>
      </c>
      <c r="G3" s="2" t="s">
        <v>19</v>
      </c>
      <c r="H3" s="43">
        <v>12</v>
      </c>
      <c r="I3" s="43">
        <v>1</v>
      </c>
      <c r="J3" s="44">
        <v>2026</v>
      </c>
      <c r="K3" s="1"/>
    </row>
    <row r="4" spans="1:12" x14ac:dyDescent="0.25">
      <c r="C4" s="2"/>
      <c r="D4" s="4"/>
      <c r="H4" s="42" t="s">
        <v>30</v>
      </c>
      <c r="I4" s="42" t="s">
        <v>31</v>
      </c>
      <c r="J4" s="42" t="s">
        <v>32</v>
      </c>
    </row>
    <row r="5" spans="1:12" ht="31.2" thickBot="1" x14ac:dyDescent="0.3">
      <c r="A5" s="40" t="s">
        <v>14</v>
      </c>
      <c r="B5" s="41" t="s">
        <v>15</v>
      </c>
      <c r="C5" s="33" t="s">
        <v>0</v>
      </c>
      <c r="D5" s="33" t="s">
        <v>13</v>
      </c>
      <c r="E5" s="33" t="s">
        <v>12</v>
      </c>
      <c r="F5" s="33" t="s">
        <v>28</v>
      </c>
      <c r="G5" s="33" t="s">
        <v>1</v>
      </c>
      <c r="H5" s="33" t="s">
        <v>2</v>
      </c>
      <c r="I5" s="33" t="s">
        <v>3</v>
      </c>
      <c r="J5" s="33" t="s">
        <v>10</v>
      </c>
      <c r="K5" s="34" t="s">
        <v>11</v>
      </c>
      <c r="L5" s="33" t="s">
        <v>29</v>
      </c>
    </row>
    <row r="6" spans="1:12" ht="28.8" x14ac:dyDescent="0.3">
      <c r="A6" s="18">
        <v>1</v>
      </c>
      <c r="B6" s="19">
        <v>1</v>
      </c>
      <c r="C6" s="20" t="s">
        <v>20</v>
      </c>
      <c r="D6" s="5" t="s">
        <v>21</v>
      </c>
      <c r="E6" s="60" t="s">
        <v>60</v>
      </c>
      <c r="F6" s="45">
        <v>200</v>
      </c>
      <c r="G6" s="45">
        <v>4.18</v>
      </c>
      <c r="H6" s="45">
        <v>3.56</v>
      </c>
      <c r="I6" s="46">
        <v>22.76</v>
      </c>
      <c r="J6" s="45">
        <v>139.80000000000001</v>
      </c>
      <c r="K6" s="62" t="s">
        <v>33</v>
      </c>
      <c r="L6" s="36"/>
    </row>
    <row r="7" spans="1:12" ht="14.4" x14ac:dyDescent="0.3">
      <c r="A7" s="21"/>
      <c r="B7" s="13"/>
      <c r="C7" s="10"/>
      <c r="D7" s="7" t="s">
        <v>22</v>
      </c>
      <c r="E7" s="49" t="s">
        <v>41</v>
      </c>
      <c r="F7" s="47">
        <v>200</v>
      </c>
      <c r="G7" s="47">
        <v>0.1</v>
      </c>
      <c r="H7" s="47">
        <v>0.03</v>
      </c>
      <c r="I7" s="48">
        <v>10.67</v>
      </c>
      <c r="J7" s="47">
        <v>42.57</v>
      </c>
      <c r="K7" s="50" t="s">
        <v>42</v>
      </c>
      <c r="L7" s="38"/>
    </row>
    <row r="8" spans="1:12" ht="14.4" x14ac:dyDescent="0.3">
      <c r="A8" s="21"/>
      <c r="B8" s="13"/>
      <c r="C8" s="10"/>
      <c r="D8" s="7" t="s">
        <v>23</v>
      </c>
      <c r="E8" s="49" t="s">
        <v>34</v>
      </c>
      <c r="F8" s="47">
        <v>40</v>
      </c>
      <c r="G8" s="47">
        <v>3.16</v>
      </c>
      <c r="H8" s="47">
        <v>0.4</v>
      </c>
      <c r="I8" s="48">
        <v>19.32</v>
      </c>
      <c r="J8" s="47">
        <v>94</v>
      </c>
      <c r="K8" s="50" t="s">
        <v>35</v>
      </c>
      <c r="L8" s="38"/>
    </row>
    <row r="9" spans="1:12" ht="28.8" x14ac:dyDescent="0.3">
      <c r="A9" s="21"/>
      <c r="B9" s="13"/>
      <c r="C9" s="10"/>
      <c r="D9" s="50" t="s">
        <v>21</v>
      </c>
      <c r="E9" s="49" t="s">
        <v>85</v>
      </c>
      <c r="F9" s="47">
        <v>90</v>
      </c>
      <c r="G9" s="47">
        <v>8.49</v>
      </c>
      <c r="H9" s="47">
        <v>12.39</v>
      </c>
      <c r="I9" s="48">
        <v>30.41</v>
      </c>
      <c r="J9" s="47">
        <v>267.11</v>
      </c>
      <c r="K9" s="50" t="s">
        <v>61</v>
      </c>
      <c r="L9" s="38">
        <v>135.13999999999999</v>
      </c>
    </row>
    <row r="10" spans="1:12" ht="14.4" x14ac:dyDescent="0.3">
      <c r="A10" s="21"/>
      <c r="B10" s="13"/>
      <c r="C10" s="10"/>
      <c r="D10" s="7"/>
      <c r="E10" s="63"/>
      <c r="F10" s="47"/>
      <c r="G10" s="47"/>
      <c r="H10" s="47"/>
      <c r="I10" s="48"/>
      <c r="J10" s="47"/>
      <c r="K10" s="50"/>
      <c r="L10" s="38"/>
    </row>
    <row r="11" spans="1:12" ht="14.4" x14ac:dyDescent="0.3">
      <c r="A11" s="21"/>
      <c r="B11" s="13"/>
      <c r="C11" s="10"/>
      <c r="D11" s="6"/>
      <c r="E11" s="37"/>
      <c r="F11" s="38"/>
      <c r="G11" s="38"/>
      <c r="H11" s="38"/>
      <c r="I11" s="38"/>
      <c r="J11" s="38"/>
      <c r="K11" s="39"/>
      <c r="L11" s="38"/>
    </row>
    <row r="12" spans="1:12" ht="14.4" x14ac:dyDescent="0.3">
      <c r="A12" s="21"/>
      <c r="B12" s="13"/>
      <c r="C12" s="10"/>
      <c r="D12" s="6"/>
      <c r="E12" s="37"/>
      <c r="F12" s="38"/>
      <c r="G12" s="38"/>
      <c r="H12" s="38"/>
      <c r="I12" s="38"/>
      <c r="J12" s="38"/>
      <c r="K12" s="39"/>
      <c r="L12" s="38"/>
    </row>
    <row r="13" spans="1:12" ht="14.4" x14ac:dyDescent="0.3">
      <c r="A13" s="22"/>
      <c r="B13" s="15"/>
      <c r="C13" s="8"/>
      <c r="D13" s="16" t="s">
        <v>27</v>
      </c>
      <c r="E13" s="9"/>
      <c r="F13" s="17">
        <f>SUM(F6:F12)</f>
        <v>530</v>
      </c>
      <c r="G13" s="17">
        <f t="shared" ref="G13:J13" si="0">SUM(G6:G12)</f>
        <v>15.93</v>
      </c>
      <c r="H13" s="17">
        <f t="shared" si="0"/>
        <v>16.38</v>
      </c>
      <c r="I13" s="17">
        <f t="shared" si="0"/>
        <v>83.16</v>
      </c>
      <c r="J13" s="17">
        <f t="shared" si="0"/>
        <v>543.48</v>
      </c>
      <c r="K13" s="23"/>
      <c r="L13" s="17">
        <f t="shared" ref="L13" si="1">SUM(L6:L12)</f>
        <v>135.13999999999999</v>
      </c>
    </row>
    <row r="14" spans="1:12" ht="14.4" x14ac:dyDescent="0.3">
      <c r="A14" s="22"/>
      <c r="B14" s="15"/>
      <c r="C14" s="8"/>
      <c r="D14" s="16"/>
      <c r="E14" s="9"/>
      <c r="F14" s="17"/>
      <c r="G14" s="17"/>
      <c r="H14" s="17"/>
      <c r="I14" s="17"/>
      <c r="J14" s="17"/>
      <c r="K14" s="23"/>
      <c r="L14" s="17"/>
    </row>
    <row r="15" spans="1:12" ht="15" thickBot="1" x14ac:dyDescent="0.3">
      <c r="A15" s="26">
        <f>A6</f>
        <v>1</v>
      </c>
      <c r="B15" s="27">
        <f>B6</f>
        <v>1</v>
      </c>
      <c r="C15" s="74" t="s">
        <v>4</v>
      </c>
      <c r="D15" s="75"/>
      <c r="E15" s="28"/>
      <c r="F15" s="29">
        <f>F13+F14</f>
        <v>530</v>
      </c>
      <c r="G15" s="29">
        <f>G13+G14</f>
        <v>15.93</v>
      </c>
      <c r="H15" s="29">
        <f>H13+H14</f>
        <v>16.38</v>
      </c>
      <c r="I15" s="29">
        <f>I13+I14</f>
        <v>83.16</v>
      </c>
      <c r="J15" s="29">
        <f>J13+J14</f>
        <v>543.48</v>
      </c>
      <c r="K15" s="29"/>
      <c r="L15" s="29">
        <f>L13+L14</f>
        <v>135.13999999999999</v>
      </c>
    </row>
    <row r="16" spans="1:12" ht="14.4" x14ac:dyDescent="0.3">
      <c r="A16" s="12">
        <v>1</v>
      </c>
      <c r="B16" s="13">
        <v>2</v>
      </c>
      <c r="C16" s="20" t="s">
        <v>20</v>
      </c>
      <c r="D16" s="5" t="s">
        <v>21</v>
      </c>
      <c r="E16" s="49" t="s">
        <v>62</v>
      </c>
      <c r="F16" s="47">
        <v>90</v>
      </c>
      <c r="G16" s="47">
        <v>9.83</v>
      </c>
      <c r="H16" s="47">
        <v>13.25</v>
      </c>
      <c r="I16" s="48">
        <v>12.2</v>
      </c>
      <c r="J16" s="47">
        <v>207.37</v>
      </c>
      <c r="K16" s="50" t="s">
        <v>63</v>
      </c>
      <c r="L16" s="36"/>
    </row>
    <row r="17" spans="1:12" ht="14.4" x14ac:dyDescent="0.3">
      <c r="A17" s="12"/>
      <c r="B17" s="13"/>
      <c r="C17" s="10"/>
      <c r="D17" s="7" t="s">
        <v>21</v>
      </c>
      <c r="E17" s="49" t="s">
        <v>37</v>
      </c>
      <c r="F17" s="47">
        <v>160</v>
      </c>
      <c r="G17" s="47">
        <v>5.94</v>
      </c>
      <c r="H17" s="47">
        <v>3.02</v>
      </c>
      <c r="I17" s="48">
        <v>28.13</v>
      </c>
      <c r="J17" s="47">
        <v>163.46</v>
      </c>
      <c r="K17" s="50" t="s">
        <v>48</v>
      </c>
      <c r="L17" s="38"/>
    </row>
    <row r="18" spans="1:12" ht="14.4" x14ac:dyDescent="0.3">
      <c r="A18" s="12"/>
      <c r="B18" s="13"/>
      <c r="C18" s="10"/>
      <c r="D18" s="7" t="s">
        <v>22</v>
      </c>
      <c r="E18" s="49" t="s">
        <v>64</v>
      </c>
      <c r="F18" s="47">
        <v>200</v>
      </c>
      <c r="G18" s="47">
        <v>0.15</v>
      </c>
      <c r="H18" s="47">
        <v>0.04</v>
      </c>
      <c r="I18" s="48">
        <v>10.82</v>
      </c>
      <c r="J18" s="47">
        <v>44.22</v>
      </c>
      <c r="K18" s="50" t="s">
        <v>45</v>
      </c>
      <c r="L18" s="38"/>
    </row>
    <row r="19" spans="1:12" ht="14.4" x14ac:dyDescent="0.3">
      <c r="A19" s="12"/>
      <c r="B19" s="13"/>
      <c r="C19" s="10"/>
      <c r="D19" s="50" t="s">
        <v>23</v>
      </c>
      <c r="E19" s="63" t="s">
        <v>34</v>
      </c>
      <c r="F19" s="47">
        <v>50</v>
      </c>
      <c r="G19" s="47">
        <v>3.83</v>
      </c>
      <c r="H19" s="47">
        <v>0.49</v>
      </c>
      <c r="I19" s="48">
        <v>23.43</v>
      </c>
      <c r="J19" s="47">
        <v>113.98</v>
      </c>
      <c r="K19" s="50" t="s">
        <v>35</v>
      </c>
      <c r="L19" s="38">
        <v>135.13999999999999</v>
      </c>
    </row>
    <row r="20" spans="1:12" ht="14.4" x14ac:dyDescent="0.3">
      <c r="A20" s="12"/>
      <c r="B20" s="13"/>
      <c r="C20" s="10"/>
      <c r="D20" s="7"/>
      <c r="E20" s="63"/>
      <c r="F20" s="47"/>
      <c r="G20" s="47"/>
      <c r="H20" s="47"/>
      <c r="I20" s="48"/>
      <c r="J20" s="47"/>
      <c r="K20" s="50"/>
      <c r="L20" s="38"/>
    </row>
    <row r="21" spans="1:12" ht="14.4" x14ac:dyDescent="0.3">
      <c r="A21" s="12"/>
      <c r="B21" s="13"/>
      <c r="C21" s="10"/>
      <c r="D21" s="6"/>
      <c r="E21" s="37"/>
      <c r="F21" s="38"/>
      <c r="G21" s="38"/>
      <c r="H21" s="38"/>
      <c r="I21" s="38"/>
      <c r="J21" s="38"/>
      <c r="K21" s="39"/>
      <c r="L21" s="38"/>
    </row>
    <row r="22" spans="1:12" ht="14.4" x14ac:dyDescent="0.3">
      <c r="A22" s="12"/>
      <c r="B22" s="13"/>
      <c r="C22" s="10"/>
      <c r="D22" s="6"/>
      <c r="E22" s="37"/>
      <c r="F22" s="38"/>
      <c r="G22" s="38"/>
      <c r="H22" s="38"/>
      <c r="I22" s="38"/>
      <c r="J22" s="38"/>
      <c r="K22" s="39"/>
      <c r="L22" s="38"/>
    </row>
    <row r="23" spans="1:12" ht="14.4" x14ac:dyDescent="0.3">
      <c r="A23" s="14"/>
      <c r="B23" s="15"/>
      <c r="C23" s="8"/>
      <c r="D23" s="16" t="s">
        <v>27</v>
      </c>
      <c r="E23" s="9"/>
      <c r="F23" s="17">
        <f>SUM(F16:F22)</f>
        <v>500</v>
      </c>
      <c r="G23" s="17">
        <f t="shared" ref="G23" si="2">SUM(G16:G22)</f>
        <v>19.75</v>
      </c>
      <c r="H23" s="17">
        <f t="shared" ref="H23" si="3">SUM(H16:H22)</f>
        <v>16.799999999999997</v>
      </c>
      <c r="I23" s="17">
        <f t="shared" ref="I23" si="4">SUM(I16:I22)</f>
        <v>74.58</v>
      </c>
      <c r="J23" s="17">
        <f t="shared" ref="J23:L23" si="5">SUM(J16:J22)</f>
        <v>529.03000000000009</v>
      </c>
      <c r="K23" s="23"/>
      <c r="L23" s="17">
        <f t="shared" si="5"/>
        <v>135.13999999999999</v>
      </c>
    </row>
    <row r="24" spans="1:12" ht="14.4" x14ac:dyDescent="0.3">
      <c r="A24" s="14"/>
      <c r="B24" s="15"/>
      <c r="C24" s="8"/>
      <c r="D24" s="16"/>
      <c r="E24" s="9"/>
      <c r="F24" s="17"/>
      <c r="G24" s="17"/>
      <c r="H24" s="17"/>
      <c r="I24" s="17"/>
      <c r="J24" s="17"/>
      <c r="K24" s="23"/>
      <c r="L24" s="17"/>
    </row>
    <row r="25" spans="1:12" ht="15.75" customHeight="1" thickBot="1" x14ac:dyDescent="0.3">
      <c r="A25" s="30">
        <f>A16</f>
        <v>1</v>
      </c>
      <c r="B25" s="30">
        <f>B16</f>
        <v>2</v>
      </c>
      <c r="C25" s="74" t="s">
        <v>4</v>
      </c>
      <c r="D25" s="75"/>
      <c r="E25" s="28"/>
      <c r="F25" s="29">
        <f>F23+F24</f>
        <v>500</v>
      </c>
      <c r="G25" s="29">
        <f>G23+G24</f>
        <v>19.75</v>
      </c>
      <c r="H25" s="29">
        <f>H23+H24</f>
        <v>16.799999999999997</v>
      </c>
      <c r="I25" s="29">
        <f>I23+I24</f>
        <v>74.58</v>
      </c>
      <c r="J25" s="29">
        <f>J23+J24</f>
        <v>529.03000000000009</v>
      </c>
      <c r="K25" s="29"/>
      <c r="L25" s="29">
        <f>L23+L24</f>
        <v>135.13999999999999</v>
      </c>
    </row>
    <row r="26" spans="1:12" ht="14.4" x14ac:dyDescent="0.3">
      <c r="A26" s="18">
        <v>1</v>
      </c>
      <c r="B26" s="19">
        <v>3</v>
      </c>
      <c r="C26" s="20" t="s">
        <v>20</v>
      </c>
      <c r="D26" s="5" t="s">
        <v>21</v>
      </c>
      <c r="E26" s="60" t="s">
        <v>38</v>
      </c>
      <c r="F26" s="45">
        <v>150</v>
      </c>
      <c r="G26" s="45">
        <v>13</v>
      </c>
      <c r="H26" s="45">
        <v>14.64</v>
      </c>
      <c r="I26" s="46">
        <v>31.57</v>
      </c>
      <c r="J26" s="45">
        <v>310.04000000000002</v>
      </c>
      <c r="K26" s="62" t="s">
        <v>39</v>
      </c>
      <c r="L26" s="36"/>
    </row>
    <row r="27" spans="1:12" ht="14.4" x14ac:dyDescent="0.3">
      <c r="A27" s="21"/>
      <c r="B27" s="13"/>
      <c r="C27" s="10"/>
      <c r="D27" s="7" t="s">
        <v>22</v>
      </c>
      <c r="E27" s="49" t="s">
        <v>43</v>
      </c>
      <c r="F27" s="47">
        <v>200</v>
      </c>
      <c r="G27" s="47">
        <v>0.01</v>
      </c>
      <c r="H27" s="47">
        <v>0</v>
      </c>
      <c r="I27" s="48">
        <v>10.71</v>
      </c>
      <c r="J27" s="47">
        <v>42.81</v>
      </c>
      <c r="K27" s="50" t="s">
        <v>44</v>
      </c>
      <c r="L27" s="38"/>
    </row>
    <row r="28" spans="1:12" ht="14.4" x14ac:dyDescent="0.3">
      <c r="A28" s="21"/>
      <c r="B28" s="13"/>
      <c r="C28" s="10"/>
      <c r="D28" s="7" t="s">
        <v>23</v>
      </c>
      <c r="E28" s="49" t="s">
        <v>34</v>
      </c>
      <c r="F28" s="47">
        <v>50</v>
      </c>
      <c r="G28" s="47">
        <v>3.83</v>
      </c>
      <c r="H28" s="47">
        <v>0.49</v>
      </c>
      <c r="I28" s="48">
        <v>23.43</v>
      </c>
      <c r="J28" s="47">
        <v>113.98</v>
      </c>
      <c r="K28" s="50" t="s">
        <v>35</v>
      </c>
      <c r="L28" s="38"/>
    </row>
    <row r="29" spans="1:12" ht="14.4" x14ac:dyDescent="0.3">
      <c r="A29" s="21"/>
      <c r="B29" s="13"/>
      <c r="C29" s="10"/>
      <c r="D29" s="8" t="s">
        <v>25</v>
      </c>
      <c r="E29" s="64" t="s">
        <v>79</v>
      </c>
      <c r="F29" s="47">
        <v>100</v>
      </c>
      <c r="G29" s="47">
        <v>0.8</v>
      </c>
      <c r="H29" s="47">
        <v>0.1</v>
      </c>
      <c r="I29" s="48">
        <v>1.7</v>
      </c>
      <c r="J29" s="47">
        <v>10.9</v>
      </c>
      <c r="K29" s="54" t="s">
        <v>80</v>
      </c>
      <c r="L29" s="38">
        <v>135.13999999999999</v>
      </c>
    </row>
    <row r="30" spans="1:12" ht="14.4" x14ac:dyDescent="0.3">
      <c r="A30" s="21"/>
      <c r="B30" s="13"/>
      <c r="C30" s="10"/>
      <c r="D30" s="7"/>
      <c r="E30" s="65"/>
      <c r="F30" s="47"/>
      <c r="G30" s="47"/>
      <c r="H30" s="47"/>
      <c r="I30" s="48"/>
      <c r="J30" s="47"/>
      <c r="K30" s="50"/>
      <c r="L30" s="38"/>
    </row>
    <row r="31" spans="1:12" ht="14.4" x14ac:dyDescent="0.3">
      <c r="A31" s="21"/>
      <c r="B31" s="13"/>
      <c r="C31" s="10"/>
      <c r="D31" s="6"/>
      <c r="E31" s="37"/>
      <c r="F31" s="38"/>
      <c r="G31" s="38"/>
      <c r="H31" s="38"/>
      <c r="I31" s="38"/>
      <c r="J31" s="38"/>
      <c r="K31" s="39"/>
      <c r="L31" s="38"/>
    </row>
    <row r="32" spans="1:12" ht="14.4" x14ac:dyDescent="0.3">
      <c r="A32" s="21"/>
      <c r="B32" s="13"/>
      <c r="C32" s="10"/>
      <c r="D32" s="6"/>
      <c r="E32" s="37"/>
      <c r="F32" s="38"/>
      <c r="G32" s="38"/>
      <c r="H32" s="38"/>
      <c r="I32" s="38"/>
      <c r="J32" s="38"/>
      <c r="K32" s="39"/>
      <c r="L32" s="38"/>
    </row>
    <row r="33" spans="1:12" ht="14.4" x14ac:dyDescent="0.3">
      <c r="A33" s="22"/>
      <c r="B33" s="15"/>
      <c r="C33" s="8"/>
      <c r="D33" s="16" t="s">
        <v>27</v>
      </c>
      <c r="E33" s="9"/>
      <c r="F33" s="17">
        <f>SUM(F26:F32)</f>
        <v>500</v>
      </c>
      <c r="G33" s="17">
        <f t="shared" ref="G33" si="6">SUM(G26:G32)</f>
        <v>17.64</v>
      </c>
      <c r="H33" s="17">
        <f t="shared" ref="H33" si="7">SUM(H26:H32)</f>
        <v>15.23</v>
      </c>
      <c r="I33" s="17">
        <f t="shared" ref="I33" si="8">SUM(I26:I32)</f>
        <v>67.410000000000011</v>
      </c>
      <c r="J33" s="17">
        <f t="shared" ref="J33:L33" si="9">SUM(J26:J32)</f>
        <v>477.73</v>
      </c>
      <c r="K33" s="23"/>
      <c r="L33" s="17">
        <f t="shared" si="9"/>
        <v>135.13999999999999</v>
      </c>
    </row>
    <row r="34" spans="1:12" ht="14.4" x14ac:dyDescent="0.3">
      <c r="A34" s="22"/>
      <c r="B34" s="15"/>
      <c r="C34" s="8"/>
      <c r="D34" s="16"/>
      <c r="E34" s="9"/>
      <c r="F34" s="17"/>
      <c r="G34" s="17"/>
      <c r="H34" s="17"/>
      <c r="I34" s="17"/>
      <c r="J34" s="17"/>
      <c r="K34" s="23"/>
      <c r="L34" s="17"/>
    </row>
    <row r="35" spans="1:12" ht="15.75" customHeight="1" thickBot="1" x14ac:dyDescent="0.3">
      <c r="A35" s="26">
        <f>A26</f>
        <v>1</v>
      </c>
      <c r="B35" s="27">
        <f>B26</f>
        <v>3</v>
      </c>
      <c r="C35" s="74" t="s">
        <v>4</v>
      </c>
      <c r="D35" s="75"/>
      <c r="E35" s="28"/>
      <c r="F35" s="29">
        <f>F33+F34</f>
        <v>500</v>
      </c>
      <c r="G35" s="29">
        <f>G33+G34</f>
        <v>17.64</v>
      </c>
      <c r="H35" s="29">
        <f>H33+H34</f>
        <v>15.23</v>
      </c>
      <c r="I35" s="29">
        <f>I33+I34</f>
        <v>67.410000000000011</v>
      </c>
      <c r="J35" s="29">
        <f>J33+J34</f>
        <v>477.73</v>
      </c>
      <c r="K35" s="29"/>
      <c r="L35" s="29">
        <f>L33+L34</f>
        <v>135.13999999999999</v>
      </c>
    </row>
    <row r="36" spans="1:12" ht="14.4" x14ac:dyDescent="0.3">
      <c r="A36" s="18">
        <v>1</v>
      </c>
      <c r="B36" s="19">
        <v>4</v>
      </c>
      <c r="C36" s="20" t="s">
        <v>20</v>
      </c>
      <c r="D36" s="5" t="s">
        <v>21</v>
      </c>
      <c r="E36" s="60" t="s">
        <v>67</v>
      </c>
      <c r="F36" s="45">
        <v>200</v>
      </c>
      <c r="G36" s="45">
        <v>9.36</v>
      </c>
      <c r="H36" s="45">
        <v>11.39</v>
      </c>
      <c r="I36" s="46">
        <v>26.14</v>
      </c>
      <c r="J36" s="45">
        <v>244.51</v>
      </c>
      <c r="K36" s="62" t="s">
        <v>57</v>
      </c>
      <c r="L36" s="36"/>
    </row>
    <row r="37" spans="1:12" ht="14.4" x14ac:dyDescent="0.3">
      <c r="A37" s="21"/>
      <c r="B37" s="13"/>
      <c r="C37" s="10"/>
      <c r="D37" s="7" t="s">
        <v>22</v>
      </c>
      <c r="E37" s="49" t="s">
        <v>46</v>
      </c>
      <c r="F37" s="47">
        <v>200</v>
      </c>
      <c r="G37" s="47">
        <v>0.1</v>
      </c>
      <c r="H37" s="47">
        <v>0.03</v>
      </c>
      <c r="I37" s="48">
        <v>10.67</v>
      </c>
      <c r="J37" s="47">
        <v>42.57</v>
      </c>
      <c r="K37" s="50" t="s">
        <v>42</v>
      </c>
      <c r="L37" s="38"/>
    </row>
    <row r="38" spans="1:12" ht="15" thickBot="1" x14ac:dyDescent="0.35">
      <c r="A38" s="21"/>
      <c r="B38" s="13"/>
      <c r="C38" s="10"/>
      <c r="D38" s="7" t="s">
        <v>23</v>
      </c>
      <c r="E38" s="49" t="s">
        <v>34</v>
      </c>
      <c r="F38" s="47">
        <v>50</v>
      </c>
      <c r="G38" s="47">
        <v>3.83</v>
      </c>
      <c r="H38" s="47">
        <v>0.49</v>
      </c>
      <c r="I38" s="48">
        <v>23.43</v>
      </c>
      <c r="J38" s="47">
        <v>113.98</v>
      </c>
      <c r="K38" s="50" t="s">
        <v>35</v>
      </c>
      <c r="L38" s="38"/>
    </row>
    <row r="39" spans="1:12" ht="14.4" x14ac:dyDescent="0.3">
      <c r="A39" s="21"/>
      <c r="B39" s="13"/>
      <c r="C39" s="10"/>
      <c r="D39" s="50" t="s">
        <v>24</v>
      </c>
      <c r="E39" s="49" t="s">
        <v>76</v>
      </c>
      <c r="F39" s="47">
        <v>180</v>
      </c>
      <c r="G39" s="45">
        <v>0.7</v>
      </c>
      <c r="H39" s="45">
        <v>0.7</v>
      </c>
      <c r="I39" s="46">
        <v>17.11</v>
      </c>
      <c r="J39" s="45">
        <v>82.06</v>
      </c>
      <c r="K39" s="50" t="s">
        <v>77</v>
      </c>
      <c r="L39" s="38"/>
    </row>
    <row r="40" spans="1:12" ht="15" thickBot="1" x14ac:dyDescent="0.35">
      <c r="A40" s="21"/>
      <c r="B40" s="13"/>
      <c r="C40" s="10"/>
      <c r="D40" s="7" t="s">
        <v>78</v>
      </c>
      <c r="E40" s="49" t="s">
        <v>65</v>
      </c>
      <c r="F40" s="47">
        <v>20</v>
      </c>
      <c r="G40" s="55">
        <v>1.1599999999999999</v>
      </c>
      <c r="H40" s="55">
        <v>3.69</v>
      </c>
      <c r="I40" s="56">
        <v>8.3800000000000008</v>
      </c>
      <c r="J40" s="55">
        <v>71.37</v>
      </c>
      <c r="K40" s="50" t="s">
        <v>66</v>
      </c>
      <c r="L40" s="38">
        <v>135.13999999999999</v>
      </c>
    </row>
    <row r="41" spans="1:12" ht="14.4" x14ac:dyDescent="0.3">
      <c r="A41" s="21"/>
      <c r="B41" s="13"/>
      <c r="C41" s="10"/>
      <c r="D41" s="6"/>
      <c r="E41" s="37"/>
      <c r="F41" s="38"/>
      <c r="G41" s="38"/>
      <c r="H41" s="38"/>
      <c r="I41" s="38"/>
      <c r="J41" s="38"/>
      <c r="K41" s="39"/>
      <c r="L41" s="38"/>
    </row>
    <row r="42" spans="1:12" ht="14.4" x14ac:dyDescent="0.3">
      <c r="A42" s="21"/>
      <c r="B42" s="13"/>
      <c r="C42" s="10"/>
      <c r="D42" s="6"/>
      <c r="E42" s="37"/>
      <c r="F42" s="38"/>
      <c r="G42" s="38"/>
      <c r="H42" s="38"/>
      <c r="I42" s="38"/>
      <c r="J42" s="38"/>
      <c r="K42" s="39"/>
      <c r="L42" s="38"/>
    </row>
    <row r="43" spans="1:12" ht="14.4" x14ac:dyDescent="0.3">
      <c r="A43" s="22"/>
      <c r="B43" s="15"/>
      <c r="C43" s="8"/>
      <c r="D43" s="16" t="s">
        <v>27</v>
      </c>
      <c r="E43" s="9"/>
      <c r="F43" s="17">
        <f>SUM(F36:F42)</f>
        <v>650</v>
      </c>
      <c r="G43" s="17">
        <f t="shared" ref="G43" si="10">SUM(G36:G42)</f>
        <v>15.149999999999999</v>
      </c>
      <c r="H43" s="17">
        <f t="shared" ref="H43" si="11">SUM(H36:H42)</f>
        <v>16.3</v>
      </c>
      <c r="I43" s="17">
        <f t="shared" ref="I43" si="12">SUM(I36:I42)</f>
        <v>85.72999999999999</v>
      </c>
      <c r="J43" s="17">
        <f t="shared" ref="J43:L43" si="13">SUM(J36:J42)</f>
        <v>554.49</v>
      </c>
      <c r="K43" s="23"/>
      <c r="L43" s="17">
        <f t="shared" si="13"/>
        <v>135.13999999999999</v>
      </c>
    </row>
    <row r="44" spans="1:12" ht="14.4" x14ac:dyDescent="0.3">
      <c r="A44" s="22"/>
      <c r="B44" s="15"/>
      <c r="C44" s="8"/>
      <c r="D44" s="16"/>
      <c r="E44" s="9"/>
      <c r="F44" s="17"/>
      <c r="G44" s="17"/>
      <c r="H44" s="17"/>
      <c r="I44" s="17"/>
      <c r="J44" s="17"/>
      <c r="K44" s="23"/>
      <c r="L44" s="17"/>
    </row>
    <row r="45" spans="1:12" ht="15.75" customHeight="1" thickBot="1" x14ac:dyDescent="0.3">
      <c r="A45" s="26">
        <f>A36</f>
        <v>1</v>
      </c>
      <c r="B45" s="27">
        <f>B36</f>
        <v>4</v>
      </c>
      <c r="C45" s="74" t="s">
        <v>4</v>
      </c>
      <c r="D45" s="75"/>
      <c r="E45" s="28"/>
      <c r="F45" s="29">
        <f>F43+F44</f>
        <v>650</v>
      </c>
      <c r="G45" s="29">
        <f>G43+G44</f>
        <v>15.149999999999999</v>
      </c>
      <c r="H45" s="29">
        <f>H43+H44</f>
        <v>16.3</v>
      </c>
      <c r="I45" s="29">
        <f>I43+I44</f>
        <v>85.72999999999999</v>
      </c>
      <c r="J45" s="29">
        <f>J43+J44</f>
        <v>554.49</v>
      </c>
      <c r="K45" s="29"/>
      <c r="L45" s="29">
        <f>L43+L44</f>
        <v>135.13999999999999</v>
      </c>
    </row>
    <row r="46" spans="1:12" ht="14.4" x14ac:dyDescent="0.3">
      <c r="A46" s="18">
        <v>1</v>
      </c>
      <c r="B46" s="19">
        <v>5</v>
      </c>
      <c r="C46" s="20" t="s">
        <v>20</v>
      </c>
      <c r="D46" s="5" t="s">
        <v>21</v>
      </c>
      <c r="E46" s="60" t="s">
        <v>54</v>
      </c>
      <c r="F46" s="47">
        <v>150</v>
      </c>
      <c r="G46" s="47">
        <v>10.17</v>
      </c>
      <c r="H46" s="47">
        <v>11.92</v>
      </c>
      <c r="I46" s="48">
        <v>24.42</v>
      </c>
      <c r="J46" s="47">
        <v>245.64</v>
      </c>
      <c r="K46" s="66" t="s">
        <v>53</v>
      </c>
      <c r="L46" s="36"/>
    </row>
    <row r="47" spans="1:12" ht="14.4" x14ac:dyDescent="0.3">
      <c r="A47" s="21"/>
      <c r="B47" s="13"/>
      <c r="C47" s="10"/>
      <c r="D47" s="7" t="s">
        <v>22</v>
      </c>
      <c r="E47" s="49" t="s">
        <v>49</v>
      </c>
      <c r="F47" s="47">
        <v>200</v>
      </c>
      <c r="G47" s="47">
        <v>0.15</v>
      </c>
      <c r="H47" s="47">
        <v>0.04</v>
      </c>
      <c r="I47" s="48">
        <v>10.82</v>
      </c>
      <c r="J47" s="47">
        <v>44.22</v>
      </c>
      <c r="K47" s="50" t="s">
        <v>45</v>
      </c>
      <c r="L47" s="38"/>
    </row>
    <row r="48" spans="1:12" ht="14.4" x14ac:dyDescent="0.3">
      <c r="A48" s="21"/>
      <c r="B48" s="13"/>
      <c r="C48" s="10"/>
      <c r="D48" s="7" t="s">
        <v>23</v>
      </c>
      <c r="E48" s="49" t="s">
        <v>34</v>
      </c>
      <c r="F48" s="47">
        <v>40</v>
      </c>
      <c r="G48" s="47">
        <v>3.16</v>
      </c>
      <c r="H48" s="47">
        <v>0.4</v>
      </c>
      <c r="I48" s="48">
        <v>19.32</v>
      </c>
      <c r="J48" s="47">
        <v>94</v>
      </c>
      <c r="K48" s="50" t="s">
        <v>35</v>
      </c>
      <c r="L48" s="38"/>
    </row>
    <row r="49" spans="1:12" ht="14.4" x14ac:dyDescent="0.3">
      <c r="A49" s="21"/>
      <c r="B49" s="13"/>
      <c r="C49" s="10"/>
      <c r="D49" s="50" t="s">
        <v>25</v>
      </c>
      <c r="E49" s="53" t="s">
        <v>36</v>
      </c>
      <c r="F49" s="47">
        <v>100</v>
      </c>
      <c r="G49" s="47">
        <v>1.46</v>
      </c>
      <c r="H49" s="47">
        <v>0.1</v>
      </c>
      <c r="I49" s="48">
        <v>8.5399999999999991</v>
      </c>
      <c r="J49" s="47">
        <v>40.9</v>
      </c>
      <c r="K49" s="50" t="s">
        <v>40</v>
      </c>
      <c r="L49" s="38"/>
    </row>
    <row r="50" spans="1:12" ht="15" thickBot="1" x14ac:dyDescent="0.35">
      <c r="A50" s="21"/>
      <c r="B50" s="13"/>
      <c r="C50" s="10"/>
      <c r="D50" s="50" t="s">
        <v>21</v>
      </c>
      <c r="E50" s="61" t="s">
        <v>82</v>
      </c>
      <c r="F50" s="55">
        <v>60</v>
      </c>
      <c r="G50" s="67">
        <v>5.12</v>
      </c>
      <c r="H50" s="55">
        <v>7.51</v>
      </c>
      <c r="I50" s="56">
        <v>1.03</v>
      </c>
      <c r="J50" s="67">
        <v>92.19</v>
      </c>
      <c r="K50" s="50" t="s">
        <v>83</v>
      </c>
      <c r="L50" s="38">
        <v>135.13999999999999</v>
      </c>
    </row>
    <row r="51" spans="1:12" ht="14.4" x14ac:dyDescent="0.3">
      <c r="A51" s="21"/>
      <c r="B51" s="13"/>
      <c r="C51" s="10"/>
      <c r="D51" s="6"/>
      <c r="E51" s="37"/>
      <c r="F51" s="38"/>
      <c r="G51" s="38"/>
      <c r="H51" s="38"/>
      <c r="I51" s="38"/>
      <c r="J51" s="38"/>
      <c r="K51" s="39"/>
      <c r="L51" s="38"/>
    </row>
    <row r="52" spans="1:12" ht="14.4" x14ac:dyDescent="0.3">
      <c r="A52" s="21"/>
      <c r="B52" s="13"/>
      <c r="C52" s="10"/>
      <c r="D52" s="6"/>
      <c r="E52" s="37"/>
      <c r="F52" s="38"/>
      <c r="G52" s="38"/>
      <c r="H52" s="38"/>
      <c r="I52" s="38"/>
      <c r="J52" s="38"/>
      <c r="K52" s="39"/>
      <c r="L52" s="38"/>
    </row>
    <row r="53" spans="1:12" ht="14.4" x14ac:dyDescent="0.3">
      <c r="A53" s="22"/>
      <c r="B53" s="15"/>
      <c r="C53" s="8"/>
      <c r="D53" s="16" t="s">
        <v>27</v>
      </c>
      <c r="E53" s="9"/>
      <c r="F53" s="17">
        <f>SUM(F46:F52)</f>
        <v>550</v>
      </c>
      <c r="G53" s="17">
        <f t="shared" ref="G53" si="14">SUM(G46:G52)</f>
        <v>20.060000000000002</v>
      </c>
      <c r="H53" s="17">
        <f t="shared" ref="H53" si="15">SUM(H46:H52)</f>
        <v>19.97</v>
      </c>
      <c r="I53" s="17">
        <f t="shared" ref="I53" si="16">SUM(I46:I52)</f>
        <v>64.13</v>
      </c>
      <c r="J53" s="17">
        <f t="shared" ref="J53:L53" si="17">SUM(J46:J52)</f>
        <v>516.95000000000005</v>
      </c>
      <c r="K53" s="23"/>
      <c r="L53" s="17">
        <f t="shared" si="17"/>
        <v>135.13999999999999</v>
      </c>
    </row>
    <row r="54" spans="1:12" ht="14.4" x14ac:dyDescent="0.3">
      <c r="A54" s="22"/>
      <c r="B54" s="15"/>
      <c r="C54" s="8"/>
      <c r="D54" s="16"/>
      <c r="E54" s="9"/>
      <c r="F54" s="17"/>
      <c r="G54" s="17"/>
      <c r="H54" s="17"/>
      <c r="I54" s="17"/>
      <c r="J54" s="17"/>
      <c r="K54" s="23"/>
      <c r="L54" s="17"/>
    </row>
    <row r="55" spans="1:12" ht="15.75" customHeight="1" thickBot="1" x14ac:dyDescent="0.3">
      <c r="A55" s="26">
        <f>A46</f>
        <v>1</v>
      </c>
      <c r="B55" s="27">
        <f>B46</f>
        <v>5</v>
      </c>
      <c r="C55" s="74" t="s">
        <v>4</v>
      </c>
      <c r="D55" s="75"/>
      <c r="E55" s="28"/>
      <c r="F55" s="29">
        <f>F53+F54</f>
        <v>550</v>
      </c>
      <c r="G55" s="29">
        <f>G53+G54</f>
        <v>20.060000000000002</v>
      </c>
      <c r="H55" s="29">
        <f>H53+H54</f>
        <v>19.97</v>
      </c>
      <c r="I55" s="29">
        <f>I53+I54</f>
        <v>64.13</v>
      </c>
      <c r="J55" s="29">
        <f>J53+J54</f>
        <v>516.95000000000005</v>
      </c>
      <c r="K55" s="29"/>
      <c r="L55" s="29">
        <f>L53+L54</f>
        <v>135.13999999999999</v>
      </c>
    </row>
    <row r="56" spans="1:12" ht="14.4" x14ac:dyDescent="0.3">
      <c r="A56" s="18">
        <v>2</v>
      </c>
      <c r="B56" s="19">
        <v>1</v>
      </c>
      <c r="C56" s="20" t="s">
        <v>20</v>
      </c>
      <c r="D56" s="5" t="s">
        <v>21</v>
      </c>
      <c r="E56" s="49" t="s">
        <v>68</v>
      </c>
      <c r="F56" s="47">
        <v>90</v>
      </c>
      <c r="G56" s="47">
        <v>9.68</v>
      </c>
      <c r="H56" s="47">
        <v>12.93</v>
      </c>
      <c r="I56" s="48">
        <v>9.56</v>
      </c>
      <c r="J56" s="47">
        <v>193.33</v>
      </c>
      <c r="K56" s="50" t="s">
        <v>69</v>
      </c>
      <c r="L56" s="36"/>
    </row>
    <row r="57" spans="1:12" ht="14.4" x14ac:dyDescent="0.3">
      <c r="A57" s="21"/>
      <c r="B57" s="13"/>
      <c r="C57" s="10"/>
      <c r="D57" s="7" t="s">
        <v>21</v>
      </c>
      <c r="E57" s="49" t="s">
        <v>47</v>
      </c>
      <c r="F57" s="47">
        <v>150</v>
      </c>
      <c r="G57" s="47">
        <v>5.56</v>
      </c>
      <c r="H57" s="47">
        <v>2.91</v>
      </c>
      <c r="I57" s="48">
        <v>25.87</v>
      </c>
      <c r="J57" s="47">
        <v>151.91</v>
      </c>
      <c r="K57" s="50" t="s">
        <v>48</v>
      </c>
      <c r="L57" s="38"/>
    </row>
    <row r="58" spans="1:12" ht="14.4" x14ac:dyDescent="0.3">
      <c r="A58" s="21"/>
      <c r="B58" s="13"/>
      <c r="C58" s="10"/>
      <c r="D58" s="7" t="s">
        <v>22</v>
      </c>
      <c r="E58" s="49" t="s">
        <v>50</v>
      </c>
      <c r="F58" s="47">
        <v>200</v>
      </c>
      <c r="G58" s="47">
        <v>0.1</v>
      </c>
      <c r="H58" s="47">
        <v>0.03</v>
      </c>
      <c r="I58" s="48">
        <v>10.67</v>
      </c>
      <c r="J58" s="47">
        <v>42.57</v>
      </c>
      <c r="K58" s="50" t="s">
        <v>42</v>
      </c>
      <c r="L58" s="38"/>
    </row>
    <row r="59" spans="1:12" ht="14.4" x14ac:dyDescent="0.3">
      <c r="A59" s="21"/>
      <c r="B59" s="13"/>
      <c r="C59" s="10"/>
      <c r="D59" s="7" t="s">
        <v>23</v>
      </c>
      <c r="E59" s="49" t="s">
        <v>34</v>
      </c>
      <c r="F59" s="47">
        <v>60</v>
      </c>
      <c r="G59" s="47">
        <v>4.74</v>
      </c>
      <c r="H59" s="47">
        <v>0.6</v>
      </c>
      <c r="I59" s="48">
        <v>28.98</v>
      </c>
      <c r="J59" s="47">
        <v>141</v>
      </c>
      <c r="K59" s="50" t="s">
        <v>35</v>
      </c>
      <c r="L59" s="38">
        <v>135.13999999999999</v>
      </c>
    </row>
    <row r="60" spans="1:12" ht="14.4" x14ac:dyDescent="0.3">
      <c r="A60" s="21"/>
      <c r="B60" s="13"/>
      <c r="C60" s="10"/>
      <c r="D60" s="7"/>
      <c r="E60" s="49"/>
      <c r="F60" s="47"/>
      <c r="G60" s="47"/>
      <c r="H60" s="47"/>
      <c r="I60" s="48"/>
      <c r="J60" s="47"/>
      <c r="K60" s="50"/>
      <c r="L60" s="38"/>
    </row>
    <row r="61" spans="1:12" ht="14.4" x14ac:dyDescent="0.3">
      <c r="A61" s="21"/>
      <c r="B61" s="13"/>
      <c r="C61" s="10"/>
      <c r="D61" s="6"/>
      <c r="E61" s="37"/>
      <c r="F61" s="38"/>
      <c r="G61" s="38"/>
      <c r="H61" s="38"/>
      <c r="I61" s="38"/>
      <c r="J61" s="38"/>
      <c r="K61" s="39"/>
      <c r="L61" s="38"/>
    </row>
    <row r="62" spans="1:12" ht="14.4" x14ac:dyDescent="0.3">
      <c r="A62" s="21"/>
      <c r="B62" s="13"/>
      <c r="C62" s="10"/>
      <c r="D62" s="6"/>
      <c r="E62" s="37"/>
      <c r="F62" s="38"/>
      <c r="G62" s="38"/>
      <c r="H62" s="38"/>
      <c r="I62" s="38"/>
      <c r="J62" s="38"/>
      <c r="K62" s="39"/>
      <c r="L62" s="38"/>
    </row>
    <row r="63" spans="1:12" ht="14.4" x14ac:dyDescent="0.3">
      <c r="A63" s="22"/>
      <c r="B63" s="15"/>
      <c r="C63" s="8"/>
      <c r="D63" s="16" t="s">
        <v>27</v>
      </c>
      <c r="E63" s="9"/>
      <c r="F63" s="17">
        <f>SUM(F56:F62)</f>
        <v>500</v>
      </c>
      <c r="G63" s="17">
        <f t="shared" ref="G63:J63" si="18">SUM(G56:G62)</f>
        <v>20.079999999999998</v>
      </c>
      <c r="H63" s="17">
        <f t="shared" si="18"/>
        <v>16.47</v>
      </c>
      <c r="I63" s="17">
        <f t="shared" si="18"/>
        <v>75.08</v>
      </c>
      <c r="J63" s="17">
        <f t="shared" si="18"/>
        <v>528.80999999999995</v>
      </c>
      <c r="K63" s="23"/>
      <c r="L63" s="17">
        <f t="shared" ref="L63" si="19">SUM(L56:L62)</f>
        <v>135.13999999999999</v>
      </c>
    </row>
    <row r="64" spans="1:12" ht="14.4" x14ac:dyDescent="0.3">
      <c r="A64" s="22"/>
      <c r="B64" s="15"/>
      <c r="C64" s="8"/>
      <c r="D64" s="16"/>
      <c r="E64" s="9"/>
      <c r="F64" s="17"/>
      <c r="G64" s="17"/>
      <c r="H64" s="17"/>
      <c r="I64" s="17"/>
      <c r="J64" s="17"/>
      <c r="K64" s="23"/>
      <c r="L64" s="17"/>
    </row>
    <row r="65" spans="1:12" ht="15" thickBot="1" x14ac:dyDescent="0.3">
      <c r="A65" s="26">
        <f>A56</f>
        <v>2</v>
      </c>
      <c r="B65" s="27">
        <f>B56</f>
        <v>1</v>
      </c>
      <c r="C65" s="74" t="s">
        <v>4</v>
      </c>
      <c r="D65" s="75"/>
      <c r="E65" s="28"/>
      <c r="F65" s="29">
        <f>F63+F64</f>
        <v>500</v>
      </c>
      <c r="G65" s="29">
        <f>G63+G64</f>
        <v>20.079999999999998</v>
      </c>
      <c r="H65" s="29">
        <f>H63+H64</f>
        <v>16.47</v>
      </c>
      <c r="I65" s="29">
        <f>I63+I64</f>
        <v>75.08</v>
      </c>
      <c r="J65" s="29">
        <f>J63+J64</f>
        <v>528.80999999999995</v>
      </c>
      <c r="K65" s="29"/>
      <c r="L65" s="29">
        <f>L63+L64</f>
        <v>135.13999999999999</v>
      </c>
    </row>
    <row r="66" spans="1:12" ht="14.4" x14ac:dyDescent="0.3">
      <c r="A66" s="12">
        <v>2</v>
      </c>
      <c r="B66" s="13">
        <v>2</v>
      </c>
      <c r="C66" s="20" t="s">
        <v>20</v>
      </c>
      <c r="D66" s="5" t="s">
        <v>21</v>
      </c>
      <c r="E66" s="49" t="s">
        <v>72</v>
      </c>
      <c r="F66" s="47">
        <v>200</v>
      </c>
      <c r="G66" s="47">
        <v>6.84</v>
      </c>
      <c r="H66" s="47">
        <v>7.63</v>
      </c>
      <c r="I66" s="48">
        <v>30.28</v>
      </c>
      <c r="J66" s="47">
        <v>217.15</v>
      </c>
      <c r="K66" s="50" t="s">
        <v>73</v>
      </c>
      <c r="L66" s="36"/>
    </row>
    <row r="67" spans="1:12" ht="14.4" x14ac:dyDescent="0.3">
      <c r="A67" s="12"/>
      <c r="B67" s="13"/>
      <c r="C67" s="10"/>
      <c r="D67" s="7" t="s">
        <v>22</v>
      </c>
      <c r="E67" s="49" t="s">
        <v>49</v>
      </c>
      <c r="F67" s="47">
        <v>200</v>
      </c>
      <c r="G67" s="47">
        <v>0.15</v>
      </c>
      <c r="H67" s="47">
        <v>0.04</v>
      </c>
      <c r="I67" s="48">
        <v>10.82</v>
      </c>
      <c r="J67" s="47">
        <v>44.22</v>
      </c>
      <c r="K67" s="50" t="s">
        <v>45</v>
      </c>
      <c r="L67" s="38"/>
    </row>
    <row r="68" spans="1:12" ht="14.4" x14ac:dyDescent="0.3">
      <c r="A68" s="12"/>
      <c r="B68" s="13"/>
      <c r="C68" s="10"/>
      <c r="D68" s="7" t="s">
        <v>23</v>
      </c>
      <c r="E68" s="49" t="s">
        <v>34</v>
      </c>
      <c r="F68" s="47">
        <v>50</v>
      </c>
      <c r="G68" s="47">
        <v>3.83</v>
      </c>
      <c r="H68" s="47">
        <v>0.49</v>
      </c>
      <c r="I68" s="48">
        <v>23.43</v>
      </c>
      <c r="J68" s="47">
        <v>113.98</v>
      </c>
      <c r="K68" s="50" t="s">
        <v>35</v>
      </c>
      <c r="L68" s="38"/>
    </row>
    <row r="69" spans="1:12" ht="14.4" x14ac:dyDescent="0.3">
      <c r="A69" s="12"/>
      <c r="B69" s="13"/>
      <c r="C69" s="10"/>
      <c r="D69" s="50" t="s">
        <v>23</v>
      </c>
      <c r="E69" s="49" t="s">
        <v>84</v>
      </c>
      <c r="F69" s="47">
        <v>50</v>
      </c>
      <c r="G69" s="47">
        <v>5.13</v>
      </c>
      <c r="H69" s="47">
        <v>6.93</v>
      </c>
      <c r="I69" s="48">
        <v>16.98</v>
      </c>
      <c r="J69" s="47">
        <v>151.69999999999999</v>
      </c>
      <c r="K69" s="50" t="s">
        <v>74</v>
      </c>
      <c r="L69" s="38">
        <v>135.13999999999999</v>
      </c>
    </row>
    <row r="70" spans="1:12" ht="14.4" x14ac:dyDescent="0.3">
      <c r="A70" s="12"/>
      <c r="B70" s="13"/>
      <c r="C70" s="10"/>
      <c r="D70" s="7"/>
      <c r="E70" s="37"/>
      <c r="F70" s="38"/>
      <c r="G70" s="38"/>
      <c r="H70" s="38"/>
      <c r="I70" s="38"/>
      <c r="J70" s="38"/>
      <c r="K70" s="39"/>
      <c r="L70" s="38"/>
    </row>
    <row r="71" spans="1:12" ht="14.4" x14ac:dyDescent="0.3">
      <c r="A71" s="12"/>
      <c r="B71" s="13"/>
      <c r="C71" s="10"/>
      <c r="D71" s="6"/>
      <c r="E71" s="37"/>
      <c r="F71" s="38"/>
      <c r="G71" s="38"/>
      <c r="H71" s="38"/>
      <c r="I71" s="38"/>
      <c r="J71" s="38"/>
      <c r="K71" s="39"/>
      <c r="L71" s="38"/>
    </row>
    <row r="72" spans="1:12" ht="14.4" x14ac:dyDescent="0.3">
      <c r="A72" s="12"/>
      <c r="B72" s="13"/>
      <c r="C72" s="10"/>
      <c r="D72" s="6"/>
      <c r="E72" s="37"/>
      <c r="F72" s="38"/>
      <c r="G72" s="38"/>
      <c r="H72" s="38"/>
      <c r="I72" s="38"/>
      <c r="J72" s="38"/>
      <c r="K72" s="39"/>
      <c r="L72" s="38"/>
    </row>
    <row r="73" spans="1:12" ht="14.4" x14ac:dyDescent="0.3">
      <c r="A73" s="14"/>
      <c r="B73" s="15"/>
      <c r="C73" s="8"/>
      <c r="D73" s="16" t="s">
        <v>27</v>
      </c>
      <c r="E73" s="9"/>
      <c r="F73" s="17">
        <f>SUM(F66:F72)</f>
        <v>500</v>
      </c>
      <c r="G73" s="17">
        <f t="shared" ref="G73:J73" si="20">SUM(G66:G72)</f>
        <v>15.95</v>
      </c>
      <c r="H73" s="17">
        <f t="shared" si="20"/>
        <v>15.09</v>
      </c>
      <c r="I73" s="17">
        <f t="shared" si="20"/>
        <v>81.510000000000005</v>
      </c>
      <c r="J73" s="17">
        <f t="shared" si="20"/>
        <v>527.04999999999995</v>
      </c>
      <c r="K73" s="23"/>
      <c r="L73" s="17">
        <f t="shared" ref="L73" si="21">SUM(L66:L72)</f>
        <v>135.13999999999999</v>
      </c>
    </row>
    <row r="74" spans="1:12" ht="14.4" x14ac:dyDescent="0.3">
      <c r="A74" s="14"/>
      <c r="B74" s="15"/>
      <c r="C74" s="8"/>
      <c r="D74" s="16"/>
      <c r="E74" s="9"/>
      <c r="F74" s="17"/>
      <c r="G74" s="17"/>
      <c r="H74" s="17"/>
      <c r="I74" s="17"/>
      <c r="J74" s="17"/>
      <c r="K74" s="23"/>
      <c r="L74" s="17"/>
    </row>
    <row r="75" spans="1:12" ht="15" thickBot="1" x14ac:dyDescent="0.3">
      <c r="A75" s="30">
        <f>A66</f>
        <v>2</v>
      </c>
      <c r="B75" s="30">
        <f>B66</f>
        <v>2</v>
      </c>
      <c r="C75" s="74" t="s">
        <v>4</v>
      </c>
      <c r="D75" s="75"/>
      <c r="E75" s="28"/>
      <c r="F75" s="29">
        <f>F73+F74</f>
        <v>500</v>
      </c>
      <c r="G75" s="29">
        <f>G73+G74</f>
        <v>15.95</v>
      </c>
      <c r="H75" s="29">
        <f>H73+H74</f>
        <v>15.09</v>
      </c>
      <c r="I75" s="29">
        <f>I73+I74</f>
        <v>81.510000000000005</v>
      </c>
      <c r="J75" s="29">
        <f>J73+J74</f>
        <v>527.04999999999995</v>
      </c>
      <c r="K75" s="29"/>
      <c r="L75" s="29">
        <f>L73+L74</f>
        <v>135.13999999999999</v>
      </c>
    </row>
    <row r="76" spans="1:12" ht="14.4" x14ac:dyDescent="0.3">
      <c r="A76" s="18">
        <v>2</v>
      </c>
      <c r="B76" s="19">
        <v>3</v>
      </c>
      <c r="C76" s="20" t="s">
        <v>20</v>
      </c>
      <c r="D76" s="5" t="s">
        <v>21</v>
      </c>
      <c r="E76" s="49" t="s">
        <v>75</v>
      </c>
      <c r="F76" s="47">
        <v>180</v>
      </c>
      <c r="G76" s="47">
        <v>9.51</v>
      </c>
      <c r="H76" s="47">
        <v>14.77</v>
      </c>
      <c r="I76" s="48">
        <v>46.44</v>
      </c>
      <c r="J76" s="47">
        <v>356.73</v>
      </c>
      <c r="K76" s="50" t="s">
        <v>56</v>
      </c>
      <c r="L76" s="36"/>
    </row>
    <row r="77" spans="1:12" ht="14.4" x14ac:dyDescent="0.3">
      <c r="A77" s="21"/>
      <c r="B77" s="13"/>
      <c r="C77" s="10"/>
      <c r="D77" s="7" t="s">
        <v>22</v>
      </c>
      <c r="E77" s="49" t="s">
        <v>43</v>
      </c>
      <c r="F77" s="47">
        <v>200</v>
      </c>
      <c r="G77" s="47">
        <v>0.01</v>
      </c>
      <c r="H77" s="47">
        <v>0</v>
      </c>
      <c r="I77" s="48">
        <v>10.71</v>
      </c>
      <c r="J77" s="47">
        <v>42.81</v>
      </c>
      <c r="K77" s="50" t="s">
        <v>44</v>
      </c>
      <c r="L77" s="38"/>
    </row>
    <row r="78" spans="1:12" ht="14.4" x14ac:dyDescent="0.3">
      <c r="A78" s="21"/>
      <c r="B78" s="13"/>
      <c r="C78" s="10"/>
      <c r="D78" s="7" t="s">
        <v>23</v>
      </c>
      <c r="E78" s="49" t="s">
        <v>34</v>
      </c>
      <c r="F78" s="47">
        <v>60</v>
      </c>
      <c r="G78" s="47">
        <v>4.74</v>
      </c>
      <c r="H78" s="47">
        <v>0.6</v>
      </c>
      <c r="I78" s="48">
        <v>28.98</v>
      </c>
      <c r="J78" s="47">
        <v>141</v>
      </c>
      <c r="K78" s="50" t="s">
        <v>35</v>
      </c>
      <c r="L78" s="38"/>
    </row>
    <row r="79" spans="1:12" ht="15.75" customHeight="1" x14ac:dyDescent="0.3">
      <c r="A79" s="21"/>
      <c r="B79" s="13"/>
      <c r="C79" s="10"/>
      <c r="D79" s="50" t="s">
        <v>25</v>
      </c>
      <c r="E79" s="53" t="s">
        <v>81</v>
      </c>
      <c r="F79" s="51">
        <v>60</v>
      </c>
      <c r="G79" s="51">
        <v>0.64</v>
      </c>
      <c r="H79" s="51">
        <v>0.06</v>
      </c>
      <c r="I79" s="52">
        <v>0.93</v>
      </c>
      <c r="J79" s="51">
        <v>9.31</v>
      </c>
      <c r="K79" s="54" t="s">
        <v>55</v>
      </c>
      <c r="L79" s="38">
        <v>135.13999999999999</v>
      </c>
    </row>
    <row r="80" spans="1:12" ht="14.4" x14ac:dyDescent="0.3">
      <c r="A80" s="21"/>
      <c r="B80" s="13"/>
      <c r="C80" s="10"/>
      <c r="D80" s="7"/>
      <c r="E80" s="37"/>
      <c r="F80" s="38"/>
      <c r="G80" s="38"/>
      <c r="H80" s="38"/>
      <c r="I80" s="38"/>
      <c r="J80" s="38"/>
      <c r="K80" s="39"/>
      <c r="L80" s="38"/>
    </row>
    <row r="81" spans="1:12" ht="14.4" x14ac:dyDescent="0.3">
      <c r="A81" s="21"/>
      <c r="B81" s="13"/>
      <c r="C81" s="10"/>
      <c r="D81" s="6"/>
      <c r="E81" s="37"/>
      <c r="F81" s="38"/>
      <c r="G81" s="38"/>
      <c r="H81" s="38"/>
      <c r="I81" s="38"/>
      <c r="J81" s="38"/>
      <c r="K81" s="39"/>
      <c r="L81" s="38"/>
    </row>
    <row r="82" spans="1:12" ht="14.4" x14ac:dyDescent="0.3">
      <c r="A82" s="21"/>
      <c r="B82" s="13"/>
      <c r="C82" s="10"/>
      <c r="D82" s="6"/>
      <c r="E82" s="37"/>
      <c r="F82" s="38"/>
      <c r="G82" s="38"/>
      <c r="H82" s="38"/>
      <c r="I82" s="38"/>
      <c r="J82" s="38"/>
      <c r="K82" s="39"/>
      <c r="L82" s="38"/>
    </row>
    <row r="83" spans="1:12" ht="14.4" x14ac:dyDescent="0.3">
      <c r="A83" s="22"/>
      <c r="B83" s="15"/>
      <c r="C83" s="8"/>
      <c r="D83" s="16" t="s">
        <v>27</v>
      </c>
      <c r="E83" s="9"/>
      <c r="F83" s="17">
        <f>SUM(F76:F82)</f>
        <v>500</v>
      </c>
      <c r="G83" s="17">
        <f t="shared" ref="G83:J83" si="22">SUM(G76:G82)</f>
        <v>14.9</v>
      </c>
      <c r="H83" s="17">
        <f t="shared" si="22"/>
        <v>15.43</v>
      </c>
      <c r="I83" s="17">
        <f t="shared" si="22"/>
        <v>87.06</v>
      </c>
      <c r="J83" s="17">
        <f t="shared" si="22"/>
        <v>549.84999999999991</v>
      </c>
      <c r="K83" s="23"/>
      <c r="L83" s="17">
        <f t="shared" ref="L83" si="23">SUM(L76:L82)</f>
        <v>135.13999999999999</v>
      </c>
    </row>
    <row r="84" spans="1:12" ht="14.4" x14ac:dyDescent="0.3">
      <c r="A84" s="22"/>
      <c r="B84" s="15"/>
      <c r="C84" s="8"/>
      <c r="D84" s="16"/>
      <c r="E84" s="9"/>
      <c r="F84" s="17"/>
      <c r="G84" s="17"/>
      <c r="H84" s="17"/>
      <c r="I84" s="17"/>
      <c r="J84" s="17"/>
      <c r="K84" s="23"/>
      <c r="L84" s="17"/>
    </row>
    <row r="85" spans="1:12" ht="15" thickBot="1" x14ac:dyDescent="0.3">
      <c r="A85" s="26">
        <f>A76</f>
        <v>2</v>
      </c>
      <c r="B85" s="27">
        <f>B76</f>
        <v>3</v>
      </c>
      <c r="C85" s="74" t="s">
        <v>4</v>
      </c>
      <c r="D85" s="75"/>
      <c r="E85" s="28"/>
      <c r="F85" s="29">
        <f>F83+F84</f>
        <v>500</v>
      </c>
      <c r="G85" s="29">
        <f>G83+G84</f>
        <v>14.9</v>
      </c>
      <c r="H85" s="29">
        <f>H83+H84</f>
        <v>15.43</v>
      </c>
      <c r="I85" s="29">
        <f>I83+I84</f>
        <v>87.06</v>
      </c>
      <c r="J85" s="29">
        <f>J83+J84</f>
        <v>549.84999999999991</v>
      </c>
      <c r="K85" s="29"/>
      <c r="L85" s="29">
        <f>L83+L84</f>
        <v>135.13999999999999</v>
      </c>
    </row>
    <row r="86" spans="1:12" ht="14.4" x14ac:dyDescent="0.3">
      <c r="A86" s="18">
        <v>2</v>
      </c>
      <c r="B86" s="19">
        <v>4</v>
      </c>
      <c r="C86" s="20" t="s">
        <v>20</v>
      </c>
      <c r="D86" s="5" t="s">
        <v>21</v>
      </c>
      <c r="E86" s="49" t="s">
        <v>51</v>
      </c>
      <c r="F86" s="47">
        <v>90</v>
      </c>
      <c r="G86" s="47">
        <v>10.7</v>
      </c>
      <c r="H86" s="47">
        <v>9.18</v>
      </c>
      <c r="I86" s="48">
        <v>12.64</v>
      </c>
      <c r="J86" s="47">
        <v>175.98</v>
      </c>
      <c r="K86" s="50" t="s">
        <v>52</v>
      </c>
      <c r="L86" s="36"/>
    </row>
    <row r="87" spans="1:12" ht="14.4" x14ac:dyDescent="0.3">
      <c r="A87" s="21"/>
      <c r="B87" s="13"/>
      <c r="C87" s="10"/>
      <c r="D87" s="7" t="s">
        <v>21</v>
      </c>
      <c r="E87" s="49" t="s">
        <v>47</v>
      </c>
      <c r="F87" s="47">
        <v>150</v>
      </c>
      <c r="G87" s="47">
        <v>5.56</v>
      </c>
      <c r="H87" s="47">
        <v>2.91</v>
      </c>
      <c r="I87" s="48">
        <v>25.87</v>
      </c>
      <c r="J87" s="47">
        <v>151.91</v>
      </c>
      <c r="K87" s="50" t="s">
        <v>48</v>
      </c>
      <c r="L87" s="38"/>
    </row>
    <row r="88" spans="1:12" ht="14.4" x14ac:dyDescent="0.3">
      <c r="A88" s="21"/>
      <c r="B88" s="13"/>
      <c r="C88" s="10"/>
      <c r="D88" s="7" t="s">
        <v>22</v>
      </c>
      <c r="E88" s="49" t="s">
        <v>50</v>
      </c>
      <c r="F88" s="47">
        <v>200</v>
      </c>
      <c r="G88" s="47">
        <v>0.1</v>
      </c>
      <c r="H88" s="47">
        <v>0.03</v>
      </c>
      <c r="I88" s="48">
        <v>10.67</v>
      </c>
      <c r="J88" s="47">
        <v>42.57</v>
      </c>
      <c r="K88" s="50" t="s">
        <v>42</v>
      </c>
      <c r="L88" s="38"/>
    </row>
    <row r="89" spans="1:12" ht="14.4" x14ac:dyDescent="0.3">
      <c r="A89" s="21"/>
      <c r="B89" s="13"/>
      <c r="C89" s="10"/>
      <c r="D89" s="50" t="s">
        <v>26</v>
      </c>
      <c r="E89" s="57" t="s">
        <v>70</v>
      </c>
      <c r="F89" s="47">
        <v>200</v>
      </c>
      <c r="G89" s="58">
        <v>0.97</v>
      </c>
      <c r="H89" s="58">
        <v>0.19</v>
      </c>
      <c r="I89" s="59">
        <v>19.59</v>
      </c>
      <c r="J89" s="58">
        <v>83.42</v>
      </c>
      <c r="K89" s="68" t="s">
        <v>71</v>
      </c>
      <c r="L89" s="38"/>
    </row>
    <row r="90" spans="1:12" ht="15" thickBot="1" x14ac:dyDescent="0.35">
      <c r="A90" s="21"/>
      <c r="B90" s="13"/>
      <c r="C90" s="10"/>
      <c r="D90" s="7" t="s">
        <v>23</v>
      </c>
      <c r="E90" s="49" t="s">
        <v>34</v>
      </c>
      <c r="F90" s="55">
        <v>20</v>
      </c>
      <c r="G90" s="55">
        <v>1.58</v>
      </c>
      <c r="H90" s="55">
        <v>0.2</v>
      </c>
      <c r="I90" s="56">
        <v>9.66</v>
      </c>
      <c r="J90" s="55">
        <v>47.3</v>
      </c>
      <c r="K90" s="50" t="s">
        <v>35</v>
      </c>
      <c r="L90" s="38"/>
    </row>
    <row r="91" spans="1:12" ht="15" thickBot="1" x14ac:dyDescent="0.35">
      <c r="A91" s="21"/>
      <c r="B91" s="13"/>
      <c r="C91" s="10"/>
      <c r="D91" s="69" t="s">
        <v>78</v>
      </c>
      <c r="E91" s="49" t="s">
        <v>65</v>
      </c>
      <c r="F91" s="45">
        <v>20</v>
      </c>
      <c r="G91" s="55">
        <v>1.1599999999999999</v>
      </c>
      <c r="H91" s="55">
        <v>3.69</v>
      </c>
      <c r="I91" s="56">
        <v>8.3800000000000008</v>
      </c>
      <c r="J91" s="55">
        <v>71.37</v>
      </c>
      <c r="K91" s="50" t="s">
        <v>66</v>
      </c>
      <c r="L91" s="38">
        <v>135.13999999999999</v>
      </c>
    </row>
    <row r="92" spans="1:12" ht="14.4" x14ac:dyDescent="0.3">
      <c r="A92" s="21"/>
      <c r="B92" s="13"/>
      <c r="C92" s="10"/>
      <c r="D92" s="6"/>
      <c r="E92" s="37"/>
      <c r="F92" s="45"/>
      <c r="G92" s="38"/>
      <c r="H92" s="38"/>
      <c r="I92" s="38"/>
      <c r="J92" s="38"/>
      <c r="K92" s="39"/>
      <c r="L92" s="38"/>
    </row>
    <row r="93" spans="1:12" ht="14.4" x14ac:dyDescent="0.3">
      <c r="A93" s="22"/>
      <c r="B93" s="15"/>
      <c r="C93" s="8"/>
      <c r="D93" s="16" t="s">
        <v>27</v>
      </c>
      <c r="E93" s="9"/>
      <c r="F93" s="17">
        <f>SUM(F86:F92)</f>
        <v>680</v>
      </c>
      <c r="G93" s="17">
        <f t="shared" ref="G93:J93" si="24">SUM(G86:G92)</f>
        <v>20.069999999999997</v>
      </c>
      <c r="H93" s="17">
        <f t="shared" si="24"/>
        <v>16.2</v>
      </c>
      <c r="I93" s="17">
        <f t="shared" si="24"/>
        <v>86.81</v>
      </c>
      <c r="J93" s="17">
        <f t="shared" si="24"/>
        <v>572.54999999999995</v>
      </c>
      <c r="K93" s="23"/>
      <c r="L93" s="17">
        <f t="shared" ref="L93" si="25">SUM(L86:L92)</f>
        <v>135.13999999999999</v>
      </c>
    </row>
    <row r="94" spans="1:12" ht="14.4" x14ac:dyDescent="0.3">
      <c r="A94" s="22"/>
      <c r="B94" s="15"/>
      <c r="C94" s="8"/>
      <c r="D94" s="16"/>
      <c r="E94" s="9"/>
      <c r="F94" s="17"/>
      <c r="G94" s="17"/>
      <c r="H94" s="17"/>
      <c r="I94" s="17"/>
      <c r="J94" s="17"/>
      <c r="K94" s="23"/>
      <c r="L94" s="17"/>
    </row>
    <row r="95" spans="1:12" ht="15" thickBot="1" x14ac:dyDescent="0.3">
      <c r="A95" s="26">
        <f>A86</f>
        <v>2</v>
      </c>
      <c r="B95" s="27">
        <f>B86</f>
        <v>4</v>
      </c>
      <c r="C95" s="74" t="s">
        <v>4</v>
      </c>
      <c r="D95" s="75"/>
      <c r="E95" s="28"/>
      <c r="F95" s="29">
        <f>F93+F94</f>
        <v>680</v>
      </c>
      <c r="G95" s="29">
        <f>G93+G94</f>
        <v>20.069999999999997</v>
      </c>
      <c r="H95" s="29">
        <f>H93+H94</f>
        <v>16.2</v>
      </c>
      <c r="I95" s="29">
        <f>I93+I94</f>
        <v>86.81</v>
      </c>
      <c r="J95" s="29">
        <f>J93+J94</f>
        <v>572.54999999999995</v>
      </c>
      <c r="K95" s="29"/>
      <c r="L95" s="29">
        <f>L93+L94</f>
        <v>135.13999999999999</v>
      </c>
    </row>
    <row r="96" spans="1:12" ht="28.8" x14ac:dyDescent="0.3">
      <c r="A96" s="18">
        <v>2</v>
      </c>
      <c r="B96" s="19">
        <v>5</v>
      </c>
      <c r="C96" s="20" t="s">
        <v>20</v>
      </c>
      <c r="D96" s="5" t="s">
        <v>21</v>
      </c>
      <c r="E96" s="60" t="s">
        <v>60</v>
      </c>
      <c r="F96" s="45">
        <v>200</v>
      </c>
      <c r="G96" s="45">
        <v>4.18</v>
      </c>
      <c r="H96" s="45">
        <v>3.56</v>
      </c>
      <c r="I96" s="46">
        <v>22.76</v>
      </c>
      <c r="J96" s="45">
        <v>139.80000000000001</v>
      </c>
      <c r="K96" s="62" t="s">
        <v>33</v>
      </c>
      <c r="L96" s="36"/>
    </row>
    <row r="97" spans="1:12" ht="14.4" x14ac:dyDescent="0.3">
      <c r="A97" s="21"/>
      <c r="B97" s="13"/>
      <c r="C97" s="10"/>
      <c r="D97" s="7" t="s">
        <v>22</v>
      </c>
      <c r="E97" s="49" t="s">
        <v>49</v>
      </c>
      <c r="F97" s="47">
        <v>200</v>
      </c>
      <c r="G97" s="47">
        <v>0.15</v>
      </c>
      <c r="H97" s="47">
        <v>0.04</v>
      </c>
      <c r="I97" s="48">
        <v>10.82</v>
      </c>
      <c r="J97" s="47">
        <v>44.22</v>
      </c>
      <c r="K97" s="50" t="s">
        <v>45</v>
      </c>
      <c r="L97" s="38"/>
    </row>
    <row r="98" spans="1:12" ht="14.4" x14ac:dyDescent="0.3">
      <c r="A98" s="21"/>
      <c r="B98" s="13"/>
      <c r="C98" s="10"/>
      <c r="D98" s="7" t="s">
        <v>23</v>
      </c>
      <c r="E98" s="49" t="s">
        <v>34</v>
      </c>
      <c r="F98" s="47">
        <v>40</v>
      </c>
      <c r="G98" s="47">
        <v>3.16</v>
      </c>
      <c r="H98" s="47">
        <v>0.4</v>
      </c>
      <c r="I98" s="48">
        <v>19.32</v>
      </c>
      <c r="J98" s="47">
        <v>94</v>
      </c>
      <c r="K98" s="50" t="s">
        <v>35</v>
      </c>
      <c r="L98" s="38"/>
    </row>
    <row r="99" spans="1:12" ht="28.8" x14ac:dyDescent="0.3">
      <c r="A99" s="21"/>
      <c r="B99" s="13"/>
      <c r="C99" s="10"/>
      <c r="D99" s="50" t="s">
        <v>21</v>
      </c>
      <c r="E99" s="49" t="s">
        <v>85</v>
      </c>
      <c r="F99" s="47">
        <v>90</v>
      </c>
      <c r="G99" s="47">
        <v>8.49</v>
      </c>
      <c r="H99" s="47">
        <v>12.39</v>
      </c>
      <c r="I99" s="48">
        <v>30.41</v>
      </c>
      <c r="J99" s="47">
        <v>267.11</v>
      </c>
      <c r="K99" s="50" t="s">
        <v>61</v>
      </c>
      <c r="L99" s="70">
        <v>135.13999999999999</v>
      </c>
    </row>
    <row r="100" spans="1:12" ht="14.4" x14ac:dyDescent="0.3">
      <c r="A100" s="21"/>
      <c r="B100" s="13"/>
      <c r="C100" s="10"/>
      <c r="D100" s="50"/>
      <c r="E100" s="49"/>
      <c r="F100" s="47"/>
      <c r="G100" s="47"/>
      <c r="H100" s="47"/>
      <c r="I100" s="48"/>
      <c r="J100" s="47"/>
      <c r="K100" s="50"/>
      <c r="L100" s="38"/>
    </row>
    <row r="101" spans="1:12" ht="14.4" x14ac:dyDescent="0.3">
      <c r="A101" s="21"/>
      <c r="B101" s="13"/>
      <c r="C101" s="10"/>
      <c r="D101" s="6"/>
      <c r="E101" s="37"/>
      <c r="F101" s="38"/>
      <c r="G101" s="38"/>
      <c r="H101" s="38"/>
      <c r="I101" s="38"/>
      <c r="J101" s="38"/>
      <c r="K101" s="39"/>
      <c r="L101" s="38"/>
    </row>
    <row r="102" spans="1:12" ht="14.4" x14ac:dyDescent="0.3">
      <c r="A102" s="21"/>
      <c r="B102" s="13"/>
      <c r="C102" s="10"/>
      <c r="D102" s="6"/>
      <c r="E102" s="37"/>
      <c r="F102" s="38"/>
      <c r="G102" s="38"/>
      <c r="H102" s="38"/>
      <c r="I102" s="38"/>
      <c r="J102" s="38"/>
      <c r="K102" s="39"/>
      <c r="L102" s="38"/>
    </row>
    <row r="103" spans="1:12" ht="15.75" customHeight="1" x14ac:dyDescent="0.3">
      <c r="A103" s="22"/>
      <c r="B103" s="15"/>
      <c r="C103" s="8"/>
      <c r="D103" s="16" t="s">
        <v>27</v>
      </c>
      <c r="E103" s="9"/>
      <c r="F103" s="17">
        <f>SUM(F96:F102)</f>
        <v>530</v>
      </c>
      <c r="G103" s="17">
        <f t="shared" ref="G103:J103" si="26">SUM(G96:G102)</f>
        <v>15.98</v>
      </c>
      <c r="H103" s="17">
        <f t="shared" si="26"/>
        <v>16.39</v>
      </c>
      <c r="I103" s="17">
        <f t="shared" si="26"/>
        <v>83.31</v>
      </c>
      <c r="J103" s="17">
        <f t="shared" si="26"/>
        <v>545.13</v>
      </c>
      <c r="K103" s="23"/>
      <c r="L103" s="17">
        <f t="shared" ref="L103" si="27">SUM(L96:L102)</f>
        <v>135.13999999999999</v>
      </c>
    </row>
    <row r="104" spans="1:12" ht="14.4" x14ac:dyDescent="0.3">
      <c r="A104" s="22"/>
      <c r="B104" s="15"/>
      <c r="C104" s="8"/>
      <c r="D104" s="16"/>
      <c r="E104" s="9"/>
      <c r="F104" s="17"/>
      <c r="G104" s="17"/>
      <c r="H104" s="17"/>
      <c r="I104" s="17"/>
      <c r="J104" s="17"/>
      <c r="K104" s="23"/>
      <c r="L104" s="17"/>
    </row>
    <row r="105" spans="1:12" ht="14.4" x14ac:dyDescent="0.25">
      <c r="A105" s="26">
        <f>A96</f>
        <v>2</v>
      </c>
      <c r="B105" s="27">
        <f>B96</f>
        <v>5</v>
      </c>
      <c r="C105" s="74" t="s">
        <v>4</v>
      </c>
      <c r="D105" s="75"/>
      <c r="E105" s="28"/>
      <c r="F105" s="29">
        <f>F103+F104</f>
        <v>530</v>
      </c>
      <c r="G105" s="29">
        <f>G103+G104</f>
        <v>15.98</v>
      </c>
      <c r="H105" s="29">
        <f>H103+H104</f>
        <v>16.39</v>
      </c>
      <c r="I105" s="29">
        <f>I103+I104</f>
        <v>83.31</v>
      </c>
      <c r="J105" s="29">
        <f>J103+J104</f>
        <v>545.13</v>
      </c>
      <c r="K105" s="29"/>
      <c r="L105" s="29">
        <f>L103+L104</f>
        <v>135.13999999999999</v>
      </c>
    </row>
    <row r="106" spans="1:12" x14ac:dyDescent="0.25">
      <c r="A106" s="24"/>
      <c r="B106" s="25"/>
      <c r="C106" s="76" t="s">
        <v>5</v>
      </c>
      <c r="D106" s="76"/>
      <c r="E106" s="76"/>
      <c r="F106" s="31">
        <f>(F15+F25+F35+F45+F55+F65+F75+F85+F95+F105)/(IF(F15=0,0,1)+IF(F25=0,0,1)+IF(F35=0,0,1)+IF(F45=0,0,1)+IF(F55=0,0,1)+IF(F65=0,0,1)+IF(F75=0,0,1)+IF(F85=0,0,1)+IF(F95=0,0,1)+IF(F105=0,0,1))</f>
        <v>544</v>
      </c>
      <c r="G106" s="31">
        <f>(G15+G25+G35+G45+G55+G65+G75+G85+G95+G105)/(IF(G15=0,0,1)+IF(G25=0,0,1)+IF(G35=0,0,1)+IF(G45=0,0,1)+IF(G55=0,0,1)+IF(G65=0,0,1)+IF(G75=0,0,1)+IF(G85=0,0,1)+IF(G95=0,0,1)+IF(G105=0,0,1))</f>
        <v>17.550999999999998</v>
      </c>
      <c r="H106" s="31">
        <f>(H15+H25+H35+H45+H55+H65+H75+H85+H95+H105)/(IF(H15=0,0,1)+IF(H25=0,0,1)+IF(H35=0,0,1)+IF(H45=0,0,1)+IF(H55=0,0,1)+IF(H65=0,0,1)+IF(H75=0,0,1)+IF(H85=0,0,1)+IF(H95=0,0,1)+IF(H105=0,0,1))</f>
        <v>16.425999999999998</v>
      </c>
      <c r="I106" s="31">
        <f>(I15+I25+I35+I45+I55+I65+I75+I85+I95+I105)/(IF(I15=0,0,1)+IF(I25=0,0,1)+IF(I35=0,0,1)+IF(I45=0,0,1)+IF(I55=0,0,1)+IF(I65=0,0,1)+IF(I75=0,0,1)+IF(I85=0,0,1)+IF(I95=0,0,1)+IF(I105=0,0,1))</f>
        <v>78.878</v>
      </c>
      <c r="J106" s="31">
        <f>(J15+J25+J35+J45+J55+J65+J75+J85+J95+J105)/(IF(J15=0,0,1)+IF(J25=0,0,1)+IF(J35=0,0,1)+IF(J45=0,0,1)+IF(J55=0,0,1)+IF(J65=0,0,1)+IF(J75=0,0,1)+IF(J85=0,0,1)+IF(J95=0,0,1)+IF(J105=0,0,1))</f>
        <v>534.50699999999995</v>
      </c>
      <c r="K106" s="31"/>
      <c r="L106" s="31">
        <f>(L15+L25+L35+L45+L55+L65+L75+L85+L95+L105)/(IF(L15=0,0,1)+IF(L25=0,0,1)+IF(L35=0,0,1)+IF(L45=0,0,1)+IF(L55=0,0,1)+IF(L65=0,0,1)+IF(L75=0,0,1)+IF(L85=0,0,1)+IF(L95=0,0,1)+IF(L105=0,0,1))</f>
        <v>135.13999999999996</v>
      </c>
    </row>
  </sheetData>
  <mergeCells count="14">
    <mergeCell ref="C45:D45"/>
    <mergeCell ref="C55:D55"/>
    <mergeCell ref="C15:D15"/>
    <mergeCell ref="C106:E106"/>
    <mergeCell ref="C105:D105"/>
    <mergeCell ref="C65:D65"/>
    <mergeCell ref="C75:D75"/>
    <mergeCell ref="C85:D85"/>
    <mergeCell ref="C95:D95"/>
    <mergeCell ref="C1:E1"/>
    <mergeCell ref="H1:K1"/>
    <mergeCell ref="H2:K2"/>
    <mergeCell ref="C25:D25"/>
    <mergeCell ref="C35:D35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dcterms:created xsi:type="dcterms:W3CDTF">2022-05-16T14:23:56Z</dcterms:created>
  <dcterms:modified xsi:type="dcterms:W3CDTF">2026-03-11T18:36:48Z</dcterms:modified>
</cp:coreProperties>
</file>