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83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J196" i="1" l="1"/>
  <c r="I196" i="1"/>
  <c r="H196" i="1"/>
  <c r="F196" i="1"/>
  <c r="G196" i="1"/>
</calcChain>
</file>

<file path=xl/sharedStrings.xml><?xml version="1.0" encoding="utf-8"?>
<sst xmlns="http://schemas.openxmlformats.org/spreadsheetml/2006/main" count="301" uniqueCount="101">
  <si>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</si>
  <si>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</si>
  <si>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</si>
  <si>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</si>
  <si>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</si>
  <si>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</si>
  <si>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</si>
  <si>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</si>
  <si>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</si>
  <si>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</si>
  <si>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</si>
  <si>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</si>
  <si>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</si>
  <si>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</si>
  <si>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</si>
  <si>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</si>
  <si>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</si>
  <si>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</si>
  <si>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</si>
  <si>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</si>
  <si>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</si>
  <si>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</si>
  <si>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</si>
  <si>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</si>
  <si>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</si>
  <si>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</si>
  <si>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</si>
  <si>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</si>
  <si>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</si>
  <si>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</si>
  <si>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</si>
  <si>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</si>
  <si>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</si>
  <si>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</si>
  <si>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</si>
  <si>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</si>
  <si>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</si>
  <si>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</si>
  <si>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</si>
  <si>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</si>
  <si>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ТТК№6</t>
  </si>
  <si>
    <t>Закуска</t>
  </si>
  <si>
    <t>сладкое</t>
  </si>
  <si>
    <t>Директор ООО "Виво Маркет"</t>
  </si>
  <si>
    <t>Ковалев Р.С.</t>
  </si>
  <si>
    <t>ХЛЕБ ПШЕНИЧНЫЙ</t>
  </si>
  <si>
    <t>СВЕКЛА ОТВАРНАЯ</t>
  </si>
  <si>
    <t>ЧАЙ С САХАРОМ И ЛИМОНОМ</t>
  </si>
  <si>
    <t xml:space="preserve">   </t>
  </si>
  <si>
    <t>ГРЕЧКА ПО-КУПЕЧЕСКИ С ФИЛЕ КУРИНЫМ</t>
  </si>
  <si>
    <t>ТТК №468</t>
  </si>
  <si>
    <t>ТТК №302</t>
  </si>
  <si>
    <t>ТТК №6</t>
  </si>
  <si>
    <t>ТТК №129</t>
  </si>
  <si>
    <t>ТТК №241</t>
  </si>
  <si>
    <t>ТТК №301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</si>
  <si>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</si>
  <si>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</si>
  <si>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</si>
  <si>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</si>
  <si>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</si>
  <si>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</si>
  <si>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</si>
  <si>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</si>
  <si>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</si>
  <si>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</si>
  <si>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</si>
  <si>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</si>
  <si>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</si>
  <si>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</si>
  <si>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</si>
  <si>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</si>
  <si>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</si>
  <si>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</si>
  <si>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</si>
  <si>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</si>
  <si>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</si>
  <si>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</si>
  <si>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</si>
  <si>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</si>
  <si>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</si>
  <si>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</si>
  <si>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 №5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</si>
  <si>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</si>
  <si>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</si>
  <si>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</si>
  <si>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</si>
  <si>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</si>
  <si>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</si>
  <si>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</si>
  <si>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</si>
  <si>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</si>
  <si>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Кондитерское изделие</t>
  </si>
  <si>
    <t>кондитерское изделие</t>
  </si>
  <si>
    <t>МОУ СШ № 61</t>
  </si>
  <si>
    <t>Огурец соленый</t>
  </si>
  <si>
    <t>ТТК № 4</t>
  </si>
  <si>
    <t>Омлет</t>
  </si>
  <si>
    <t>ТТК №72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</si>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</sst>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63">
    <xf numFmtId="0" fontId="0" fillId="0" borderId="0" xfId="0"/>
    <xf numFmtId="0" fontId="7" fillId="0" borderId="2" xfId="0" applyFont="1" applyBorder="1" applyAlignment="1" applyProtection="1">
      <alignment horizontal="right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right" vertical="top" wrapText="1"/>
      <protection locked="0"/>
    </xf>
    <xf numFmtId="2" fontId="8" fillId="2" borderId="2" xfId="0" applyNumberFormat="1" applyFont="1" applyFill="1" applyBorder="1" applyAlignment="1" applyProtection="1">
      <alignment horizontal="right" vertical="top" wrapText="1"/>
      <protection locked="0"/>
    </xf>
    <xf numFmtId="0" fontId="8" fillId="2" borderId="16" xfId="0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3" fillId="6" borderId="23" xfId="2" applyNumberFormat="1" applyFont="1" applyFill="1" applyBorder="1" applyAlignment="1" applyProtection="1">
      <alignment wrapText="1"/>
      <protection locked="0"/>
    </xf>
    <xf numFmtId="0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7" xfId="2" applyNumberFormat="1" applyFont="1" applyFill="1" applyBorder="1" applyAlignment="1" applyProtection="1">
      <alignment horizontal="center"/>
      <protection locked="0"/>
    </xf>
    <xf numFmtId="2" fontId="3" fillId="6" borderId="4" xfId="2" applyNumberFormat="1" applyFont="1" applyFill="1" applyBorder="1" applyAlignment="1" applyProtection="1">
      <alignment horizontal="center"/>
      <protection locked="0"/>
    </xf>
    <xf numFmtId="0" fontId="3" fillId="6" borderId="4" xfId="2" applyNumberFormat="1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4" xfId="0" applyFont="1" applyBorder="1"/>
    <xf numFmtId="0" fontId="8" fillId="5" borderId="2" xfId="2" applyFont="1" applyFill="1" applyBorder="1" applyAlignment="1" applyProtection="1">
      <alignment vertical="top" wrapText="1"/>
      <protection locked="0"/>
    </xf>
    <xf numFmtId="0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33" xfId="2" applyNumberFormat="1" applyFont="1" applyFill="1" applyBorder="1" applyAlignment="1" applyProtection="1">
      <alignment horizontal="center" vertical="top" wrapText="1"/>
      <protection locked="0"/>
    </xf>
    <xf numFmtId="0" fontId="3" fillId="5" borderId="2" xfId="2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6" borderId="24" xfId="2" applyNumberFormat="1" applyFont="1" applyFill="1" applyBorder="1" applyAlignment="1" applyProtection="1">
      <alignment wrapText="1"/>
      <protection locked="0"/>
    </xf>
    <xf numFmtId="0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8" xfId="2" applyNumberFormat="1" applyFont="1" applyFill="1" applyBorder="1" applyAlignment="1" applyProtection="1">
      <alignment horizontal="center"/>
      <protection locked="0"/>
    </xf>
    <xf numFmtId="2" fontId="3" fillId="6" borderId="2" xfId="2" applyNumberFormat="1" applyFont="1" applyFill="1" applyBorder="1" applyAlignment="1" applyProtection="1">
      <alignment horizontal="center"/>
      <protection locked="0"/>
    </xf>
    <xf numFmtId="0" fontId="3" fillId="6" borderId="2" xfId="2" applyNumberFormat="1" applyFont="1" applyFill="1" applyBorder="1" applyProtection="1">
      <protection locked="0"/>
    </xf>
    <xf numFmtId="0" fontId="3" fillId="4" borderId="4" xfId="0" applyFont="1" applyFill="1" applyBorder="1"/>
    <xf numFmtId="0" fontId="3" fillId="4" borderId="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1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5" xfId="0" applyFont="1" applyBorder="1"/>
    <xf numFmtId="0" fontId="8" fillId="0" borderId="4" xfId="0" applyFont="1" applyBorder="1"/>
    <xf numFmtId="49" fontId="3" fillId="5" borderId="4" xfId="2" applyNumberFormat="1" applyFont="1" applyFill="1" applyBorder="1" applyAlignment="1" applyProtection="1">
      <alignment wrapText="1"/>
      <protection locked="0"/>
    </xf>
    <xf numFmtId="0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3" fillId="5" borderId="2" xfId="2" applyNumberFormat="1" applyFont="1" applyFill="1" applyBorder="1" applyProtection="1">
      <protection locked="0"/>
    </xf>
    <xf numFmtId="0" fontId="8" fillId="0" borderId="2" xfId="0" applyFont="1" applyBorder="1"/>
    <xf numFmtId="49" fontId="3" fillId="5" borderId="2" xfId="2" applyNumberFormat="1" applyFont="1" applyFill="1" applyBorder="1" applyAlignment="1" applyProtection="1">
      <alignment wrapText="1"/>
      <protection locked="0"/>
    </xf>
    <xf numFmtId="0" fontId="3" fillId="7" borderId="2" xfId="2" applyFont="1" applyFill="1" applyBorder="1" applyAlignment="1" applyProtection="1">
      <alignment wrapText="1"/>
      <protection locked="0"/>
    </xf>
    <xf numFmtId="0" fontId="3" fillId="7" borderId="2" xfId="2" applyFont="1" applyFill="1" applyBorder="1" applyProtection="1">
      <protection locked="0"/>
    </xf>
    <xf numFmtId="49" fontId="3" fillId="5" borderId="5" xfId="2" applyNumberFormat="1" applyFont="1" applyFill="1" applyBorder="1" applyAlignment="1" applyProtection="1">
      <alignment wrapText="1"/>
      <protection locked="0"/>
    </xf>
    <xf numFmtId="0" fontId="8" fillId="4" borderId="4" xfId="0" applyFont="1" applyFill="1" applyBorder="1"/>
    <xf numFmtId="0" fontId="8" fillId="3" borderId="1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2" fontId="8" fillId="3" borderId="3" xfId="0" applyNumberFormat="1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/>
    </xf>
    <xf numFmtId="0" fontId="8" fillId="0" borderId="1" xfId="0" applyFont="1" applyBorder="1"/>
    <xf numFmtId="2" fontId="3" fillId="6" borderId="30" xfId="2" applyNumberFormat="1" applyFont="1" applyFill="1" applyBorder="1" applyAlignment="1" applyProtection="1">
      <alignment horizontal="center"/>
      <protection locked="0"/>
    </xf>
    <xf numFmtId="0" fontId="3" fillId="6" borderId="23" xfId="2" applyNumberFormat="1" applyFont="1" applyFill="1" applyBorder="1" applyProtection="1">
      <protection locked="0"/>
    </xf>
    <xf numFmtId="0" fontId="3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1" xfId="2" applyNumberFormat="1" applyFont="1" applyFill="1" applyBorder="1" applyAlignment="1" applyProtection="1">
      <alignment horizontal="center"/>
      <protection locked="0"/>
    </xf>
    <xf numFmtId="0" fontId="3" fillId="6" borderId="35" xfId="2" applyNumberFormat="1" applyFont="1" applyFill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8" fillId="0" borderId="4" xfId="0" applyFont="1" applyBorder="1" applyAlignment="1">
      <alignment horizontal="center"/>
    </xf>
    <xf numFmtId="0" fontId="8" fillId="5" borderId="5" xfId="0" applyFont="1" applyFill="1" applyBorder="1" applyAlignment="1" applyProtection="1">
      <alignment wrapText="1"/>
      <protection locked="0"/>
    </xf>
    <xf numFmtId="1" fontId="8" fillId="5" borderId="5" xfId="0" applyNumberFormat="1" applyFont="1" applyFill="1" applyBorder="1" applyProtection="1">
      <protection locked="0"/>
    </xf>
    <xf numFmtId="164" fontId="8" fillId="5" borderId="5" xfId="0" applyNumberFormat="1" applyFont="1" applyFill="1" applyBorder="1" applyProtection="1">
      <protection locked="0"/>
    </xf>
    <xf numFmtId="164" fontId="8" fillId="5" borderId="22" xfId="0" applyNumberFormat="1" applyFont="1" applyFill="1" applyBorder="1" applyProtection="1">
      <protection locked="0"/>
    </xf>
    <xf numFmtId="2" fontId="8" fillId="5" borderId="5" xfId="0" applyNumberFormat="1" applyFont="1" applyFill="1" applyBorder="1" applyProtection="1">
      <protection locked="0"/>
    </xf>
    <xf numFmtId="0" fontId="8" fillId="5" borderId="5" xfId="0" applyFont="1" applyFill="1" applyBorder="1" applyProtection="1">
      <protection locked="0"/>
    </xf>
    <xf numFmtId="0" fontId="8" fillId="5" borderId="2" xfId="0" applyFont="1" applyFill="1" applyBorder="1" applyAlignment="1" applyProtection="1">
      <alignment wrapText="1"/>
      <protection locked="0"/>
    </xf>
    <xf numFmtId="1" fontId="8" fillId="5" borderId="2" xfId="0" applyNumberFormat="1" applyFont="1" applyFill="1" applyBorder="1" applyProtection="1">
      <protection locked="0"/>
    </xf>
    <xf numFmtId="2" fontId="8" fillId="5" borderId="2" xfId="0" applyNumberFormat="1" applyFont="1" applyFill="1" applyBorder="1" applyProtection="1">
      <protection locked="0"/>
    </xf>
    <xf numFmtId="2" fontId="8" fillId="5" borderId="16" xfId="0" applyNumberFormat="1" applyFon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8" fillId="3" borderId="2" xfId="0" applyFont="1" applyFill="1" applyBorder="1" applyAlignment="1">
      <alignment horizontal="center"/>
    </xf>
    <xf numFmtId="2" fontId="3" fillId="6" borderId="23" xfId="2" applyNumberFormat="1" applyFont="1" applyFill="1" applyBorder="1" applyProtection="1">
      <protection locked="0"/>
    </xf>
    <xf numFmtId="2" fontId="3" fillId="6" borderId="24" xfId="2" applyNumberFormat="1" applyFont="1" applyFill="1" applyBorder="1" applyProtection="1">
      <protection locked="0"/>
    </xf>
    <xf numFmtId="2" fontId="3" fillId="6" borderId="38" xfId="2" applyNumberFormat="1" applyFont="1" applyFill="1" applyBorder="1" applyAlignment="1" applyProtection="1">
      <alignment horizontal="center"/>
      <protection locked="0"/>
    </xf>
    <xf numFmtId="2" fontId="3" fillId="6" borderId="36" xfId="2" applyNumberFormat="1" applyFont="1" applyFill="1" applyBorder="1" applyAlignment="1" applyProtection="1">
      <alignment horizontal="center"/>
      <protection locked="0"/>
    </xf>
    <xf numFmtId="2" fontId="3" fillId="5" borderId="25" xfId="2" applyNumberFormat="1" applyFont="1" applyFill="1" applyBorder="1" applyAlignment="1" applyProtection="1">
      <alignment horizontal="center" vertical="top" wrapText="1"/>
      <protection locked="0"/>
    </xf>
    <xf numFmtId="0" fontId="8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5" xfId="2" applyNumberFormat="1" applyFont="1" applyFill="1" applyBorder="1" applyAlignment="1" applyProtection="1">
      <alignment horizontal="center"/>
      <protection locked="0"/>
    </xf>
    <xf numFmtId="2" fontId="3" fillId="6" borderId="37" xfId="2" applyNumberFormat="1" applyFont="1" applyFill="1" applyBorder="1" applyAlignment="1" applyProtection="1">
      <alignment horizontal="center"/>
      <protection locked="0"/>
    </xf>
    <xf numFmtId="0" fontId="8" fillId="5" borderId="2" xfId="2" applyFont="1" applyFill="1" applyBorder="1" applyAlignment="1" applyProtection="1">
      <alignment horizontal="center" vertical="top" wrapText="1"/>
      <protection locked="0"/>
    </xf>
    <xf numFmtId="2" fontId="8" fillId="5" borderId="22" xfId="0" applyNumberFormat="1" applyFont="1" applyFill="1" applyBorder="1" applyProtection="1">
      <protection locked="0"/>
    </xf>
    <xf numFmtId="0" fontId="3" fillId="6" borderId="24" xfId="2" applyNumberFormat="1" applyFont="1" applyFill="1" applyBorder="1" applyProtection="1">
      <protection locked="0"/>
    </xf>
    <xf numFmtId="0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9" xfId="2" applyNumberFormat="1" applyFont="1" applyFill="1" applyBorder="1" applyAlignment="1" applyProtection="1">
      <alignment horizontal="center"/>
      <protection locked="0"/>
    </xf>
    <xf numFmtId="2" fontId="3" fillId="6" borderId="32" xfId="2" applyNumberFormat="1" applyFont="1" applyFill="1" applyBorder="1" applyAlignment="1" applyProtection="1">
      <alignment horizontal="center"/>
      <protection locked="0"/>
    </xf>
    <xf numFmtId="0" fontId="3" fillId="6" borderId="26" xfId="2" applyNumberFormat="1" applyFont="1" applyFill="1" applyBorder="1" applyProtection="1">
      <protection locked="0"/>
    </xf>
    <xf numFmtId="0" fontId="3" fillId="2" borderId="2" xfId="2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Alignment="1" applyProtection="1">
      <alignment wrapText="1"/>
      <protection locked="0"/>
    </xf>
    <xf numFmtId="0" fontId="3" fillId="2" borderId="1" xfId="2" applyNumberFormat="1" applyFont="1" applyFill="1" applyBorder="1" applyAlignment="1" applyProtection="1">
      <alignment horizontal="center" vertical="top" wrapText="1"/>
      <protection locked="0"/>
    </xf>
    <xf numFmtId="2" fontId="3" fillId="2" borderId="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Protection="1">
      <protection locked="0"/>
    </xf>
    <xf numFmtId="2" fontId="3" fillId="6" borderId="40" xfId="2" applyNumberFormat="1" applyFont="1" applyFill="1" applyBorder="1" applyAlignment="1" applyProtection="1">
      <alignment horizontal="center"/>
      <protection locked="0"/>
    </xf>
    <xf numFmtId="2" fontId="3" fillId="6" borderId="41" xfId="2" applyNumberFormat="1" applyFont="1" applyFill="1" applyBorder="1" applyAlignment="1" applyProtection="1">
      <alignment horizontal="center"/>
      <protection locked="0"/>
    </xf>
    <xf numFmtId="1" fontId="8" fillId="5" borderId="4" xfId="0" applyNumberFormat="1" applyFont="1" applyFill="1" applyBorder="1" applyProtection="1">
      <protection locked="0"/>
    </xf>
    <xf numFmtId="164" fontId="8" fillId="5" borderId="2" xfId="0" applyNumberFormat="1" applyFont="1" applyFill="1" applyBorder="1" applyProtection="1">
      <protection locked="0"/>
    </xf>
    <xf numFmtId="0" fontId="3" fillId="5" borderId="1" xfId="2" applyFont="1" applyFill="1" applyBorder="1" applyAlignment="1" applyProtection="1">
      <alignment vertical="top" wrapText="1"/>
      <protection locked="0"/>
    </xf>
    <xf numFmtId="0" fontId="3" fillId="5" borderId="1" xfId="2" applyFont="1" applyFill="1" applyBorder="1" applyAlignment="1" applyProtection="1">
      <alignment horizontal="center" vertical="top" wrapText="1"/>
      <protection locked="0"/>
    </xf>
    <xf numFmtId="2" fontId="3" fillId="5" borderId="1" xfId="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left" vertical="top" wrapText="1"/>
      <protection locked="0"/>
    </xf>
    <xf numFmtId="0" fontId="3" fillId="5" borderId="2" xfId="2" applyFont="1" applyFill="1" applyBorder="1" applyAlignment="1" applyProtection="1">
      <alignment vertical="top" wrapText="1"/>
      <protection locked="0"/>
    </xf>
    <xf numFmtId="0" fontId="3" fillId="2" borderId="2" xfId="2" applyFont="1" applyFill="1" applyBorder="1" applyAlignment="1" applyProtection="1">
      <alignment horizontal="left" vertical="top"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1" fontId="3" fillId="5" borderId="5" xfId="0" applyNumberFormat="1" applyFont="1" applyFill="1" applyBorder="1" applyProtection="1">
      <protection locked="0"/>
    </xf>
    <xf numFmtId="2" fontId="3" fillId="5" borderId="5" xfId="0" applyNumberFormat="1" applyFont="1" applyFill="1" applyBorder="1" applyProtection="1">
      <protection locked="0"/>
    </xf>
    <xf numFmtId="2" fontId="3" fillId="5" borderId="22" xfId="0" applyNumberFormat="1" applyFont="1" applyFill="1" applyBorder="1" applyProtection="1">
      <protection locked="0"/>
    </xf>
    <xf numFmtId="0" fontId="3" fillId="5" borderId="5" xfId="0" applyFont="1" applyFill="1" applyBorder="1" applyProtection="1"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1" fontId="3" fillId="5" borderId="2" xfId="0" applyNumberFormat="1" applyFont="1" applyFill="1" applyBorder="1" applyProtection="1">
      <protection locked="0"/>
    </xf>
    <xf numFmtId="2" fontId="3" fillId="5" borderId="2" xfId="0" applyNumberFormat="1" applyFont="1" applyFill="1" applyBorder="1" applyProtection="1">
      <protection locked="0"/>
    </xf>
    <xf numFmtId="2" fontId="3" fillId="5" borderId="16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8" fillId="5" borderId="1" xfId="2" applyFont="1" applyFill="1" applyBorder="1" applyAlignment="1" applyProtection="1">
      <alignment vertical="top" wrapText="1"/>
      <protection locked="0"/>
    </xf>
    <xf numFmtId="0" fontId="3" fillId="6" borderId="39" xfId="2" applyNumberFormat="1" applyFont="1" applyFill="1" applyBorder="1" applyProtection="1">
      <protection locked="0"/>
    </xf>
    <xf numFmtId="164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2" applyFont="1" applyFill="1" applyBorder="1" applyAlignment="1" applyProtection="1">
      <alignment vertical="top" wrapText="1"/>
      <protection locked="0"/>
    </xf>
    <xf numFmtId="49" fontId="3" fillId="5" borderId="5" xfId="2" applyNumberFormat="1" applyFont="1" applyFill="1" applyBorder="1" applyProtection="1">
      <protection locked="0"/>
    </xf>
    <xf numFmtId="0" fontId="8" fillId="0" borderId="9" xfId="0" applyFont="1" applyBorder="1"/>
    <xf numFmtId="0" fontId="8" fillId="0" borderId="10" xfId="0" applyFont="1" applyBorder="1"/>
    <xf numFmtId="1" fontId="8" fillId="0" borderId="10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15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" fillId="6" borderId="24" xfId="2" applyNumberFormat="1" applyFont="1" applyFill="1" applyBorder="1" applyAlignment="1" applyProtection="1">
      <alignment wrapText="1"/>
      <protection locked="0"/>
    </xf>
    <xf numFmtId="0" fontId="1" fillId="6" borderId="24" xfId="2" applyNumberFormat="1" applyFont="1" applyFill="1" applyBorder="1" applyProtection="1">
      <protection locked="0"/>
    </xf>
    <xf numFmtId="0" fontId="1" fillId="2" borderId="2" xfId="2" applyFont="1" applyFill="1" applyBorder="1" applyAlignment="1" applyProtection="1">
      <alignment vertical="top" wrapText="1"/>
      <protection locked="0"/>
    </xf>
    <xf numFmtId="0" fontId="1" fillId="2" borderId="2" xfId="2" applyFont="1" applyFill="1" applyBorder="1" applyAlignment="1" applyProtection="1">
      <alignment horizontal="left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tabSelected="1" zoomScale="96" zoomScaleNormal="96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E155" sqref="E155"/>
    </sheetView>
  </sheetViews>
  <sheetFormatPr defaultColWidth="9.109375" defaultRowHeight="13.8" x14ac:dyDescent="0.3"/>
  <cols>
    <col min="1" max="1" width="4.6640625" style="8" customWidth="1"/>
    <col min="2" max="2" width="5.33203125" style="8" customWidth="1"/>
    <col min="3" max="3" width="9.109375" style="7"/>
    <col min="4" max="4" width="11.5546875" style="7" customWidth="1"/>
    <col min="5" max="5" width="52.5546875" style="8" customWidth="1"/>
    <col min="6" max="6" width="9.33203125" style="8" customWidth="1"/>
    <col min="7" max="7" width="10" style="8" customWidth="1"/>
    <col min="8" max="8" width="7.5546875" style="8" customWidth="1"/>
    <col min="9" max="9" width="6.88671875" style="8" customWidth="1"/>
    <col min="10" max="10" width="8.109375" style="8" customWidth="1"/>
    <col min="11" max="11" width="10" style="8" customWidth="1"/>
    <col min="12" max="16384" width="9.109375" style="8"/>
  </cols>
  <sheetData>
    <row r="1" spans="1:12" ht="14.4" x14ac:dyDescent="0.3">
      <c r="A1" s="7" t="s">
        <v>7</v>
      </c>
      <c r="C1" s="156" t="s">
        <v>94</v>
      </c>
      <c r="D1" s="157"/>
      <c r="E1" s="157"/>
      <c r="F1" s="6" t="s">
        <v>16</v>
      </c>
      <c r="G1" s="8" t="s">
        <v>17</v>
      </c>
      <c r="H1" s="158" t="s">
        <v>43</v>
      </c>
      <c r="I1" s="158"/>
      <c r="J1" s="158"/>
      <c r="K1" s="158"/>
    </row>
    <row r="2" spans="1:12" ht="18" x14ac:dyDescent="0.3">
      <c r="A2" s="9" t="s">
        <v>6</v>
      </c>
      <c r="C2" s="8"/>
      <c r="G2" s="8" t="s">
        <v>18</v>
      </c>
      <c r="H2" s="158" t="s">
        <v>44</v>
      </c>
      <c r="I2" s="158"/>
      <c r="J2" s="158"/>
      <c r="K2" s="158"/>
    </row>
    <row r="3" spans="1:12" ht="17.25" customHeight="1" x14ac:dyDescent="0.3">
      <c r="A3" s="10" t="s">
        <v>8</v>
      </c>
      <c r="C3" s="8"/>
      <c r="D3" s="11"/>
      <c r="E3" s="12" t="s">
        <v>9</v>
      </c>
      <c r="G3" s="8" t="s">
        <v>19</v>
      </c>
      <c r="H3" s="13">
        <v>1</v>
      </c>
      <c r="I3" s="13">
        <v>1</v>
      </c>
      <c r="J3" s="14">
        <v>2026</v>
      </c>
      <c r="K3" s="15"/>
    </row>
    <row r="4" spans="1:12" x14ac:dyDescent="0.3">
      <c r="C4" s="8"/>
      <c r="D4" s="10"/>
      <c r="H4" s="16" t="s">
        <v>36</v>
      </c>
      <c r="I4" s="16" t="s">
        <v>37</v>
      </c>
      <c r="J4" s="16" t="s">
        <v>38</v>
      </c>
    </row>
    <row r="5" spans="1:12" ht="31.2" thickBot="1" x14ac:dyDescent="0.35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4.4" x14ac:dyDescent="0.3">
      <c r="A6" s="21">
        <v>1</v>
      </c>
      <c r="B6" s="22">
        <v>1</v>
      </c>
      <c r="C6" s="23" t="s">
        <v>20</v>
      </c>
      <c r="D6" s="24" t="s">
        <v>21</v>
      </c>
      <c r="E6" s="25" t="s">
        <v>70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71</v>
      </c>
      <c r="L6" s="31"/>
    </row>
    <row r="7" spans="1:12" ht="14.4" x14ac:dyDescent="0.3">
      <c r="A7" s="32"/>
      <c r="B7" s="33"/>
      <c r="C7" s="34"/>
      <c r="D7" s="35" t="s">
        <v>21</v>
      </c>
      <c r="E7" s="36" t="s">
        <v>72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73</v>
      </c>
      <c r="L7" s="41"/>
    </row>
    <row r="8" spans="1:12" ht="14.4" x14ac:dyDescent="0.3">
      <c r="A8" s="32"/>
      <c r="B8" s="33"/>
      <c r="C8" s="34"/>
      <c r="D8" s="42" t="s">
        <v>22</v>
      </c>
      <c r="E8" s="43" t="s">
        <v>68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51</v>
      </c>
      <c r="L8" s="41"/>
    </row>
    <row r="9" spans="1:12" ht="14.4" x14ac:dyDescent="0.3">
      <c r="A9" s="32"/>
      <c r="B9" s="33"/>
      <c r="C9" s="34"/>
      <c r="D9" s="42" t="s">
        <v>23</v>
      </c>
      <c r="E9" s="43" t="s">
        <v>61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52</v>
      </c>
      <c r="L9" s="41">
        <v>135.13999999999999</v>
      </c>
    </row>
    <row r="10" spans="1:12" ht="14.4" x14ac:dyDescent="0.3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4.4" x14ac:dyDescent="0.3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4.4" x14ac:dyDescent="0.3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4.4" x14ac:dyDescent="0.3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 t="shared" ref="G13:J13" si="0">SUM(G6:G12)</f>
        <v>15.93</v>
      </c>
      <c r="H13" s="58">
        <f t="shared" si="0"/>
        <v>16.38</v>
      </c>
      <c r="I13" s="58">
        <f t="shared" si="0"/>
        <v>83.16</v>
      </c>
      <c r="J13" s="58">
        <f t="shared" si="0"/>
        <v>543.48</v>
      </c>
      <c r="K13" s="59"/>
      <c r="L13" s="57">
        <f>SUM(L6:L12)</f>
        <v>135.13999999999999</v>
      </c>
    </row>
    <row r="14" spans="1:12" ht="14.4" x14ac:dyDescent="0.3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/>
      <c r="F14" s="65"/>
      <c r="G14" s="66"/>
      <c r="H14" s="66"/>
      <c r="I14" s="67"/>
      <c r="J14" s="66"/>
      <c r="K14" s="68"/>
      <c r="L14" s="41"/>
    </row>
    <row r="15" spans="1:12" ht="14.4" x14ac:dyDescent="0.3">
      <c r="A15" s="32"/>
      <c r="B15" s="33"/>
      <c r="C15" s="34"/>
      <c r="D15" s="69" t="s">
        <v>27</v>
      </c>
      <c r="E15" s="70"/>
      <c r="F15" s="65"/>
      <c r="G15" s="66"/>
      <c r="H15" s="66"/>
      <c r="I15" s="67"/>
      <c r="J15" s="66"/>
      <c r="K15" s="68"/>
      <c r="L15" s="41"/>
    </row>
    <row r="16" spans="1:12" ht="14.4" x14ac:dyDescent="0.3">
      <c r="A16" s="32"/>
      <c r="B16" s="33"/>
      <c r="C16" s="34"/>
      <c r="D16" s="69" t="s">
        <v>28</v>
      </c>
      <c r="E16" s="70"/>
      <c r="F16" s="65"/>
      <c r="G16" s="66"/>
      <c r="H16" s="66"/>
      <c r="I16" s="67"/>
      <c r="J16" s="66"/>
      <c r="K16" s="68"/>
      <c r="L16" s="41"/>
    </row>
    <row r="17" spans="1:12" ht="14.4" x14ac:dyDescent="0.3">
      <c r="A17" s="32"/>
      <c r="B17" s="33"/>
      <c r="C17" s="34"/>
      <c r="D17" s="69" t="s">
        <v>29</v>
      </c>
      <c r="E17" s="71"/>
      <c r="F17" s="65"/>
      <c r="G17" s="66"/>
      <c r="H17" s="66"/>
      <c r="I17" s="67"/>
      <c r="J17" s="66"/>
      <c r="K17" s="72"/>
      <c r="L17" s="41"/>
    </row>
    <row r="18" spans="1:12" ht="14.4" x14ac:dyDescent="0.3">
      <c r="A18" s="32"/>
      <c r="B18" s="33"/>
      <c r="C18" s="34"/>
      <c r="D18" s="69" t="s">
        <v>30</v>
      </c>
      <c r="E18" s="73"/>
      <c r="F18" s="65"/>
      <c r="G18" s="66"/>
      <c r="H18" s="66"/>
      <c r="I18" s="67"/>
      <c r="J18" s="66"/>
      <c r="K18" s="68"/>
      <c r="L18" s="41"/>
    </row>
    <row r="19" spans="1:12" ht="14.4" x14ac:dyDescent="0.3">
      <c r="A19" s="32"/>
      <c r="B19" s="33"/>
      <c r="C19" s="34"/>
      <c r="D19" s="69" t="s">
        <v>31</v>
      </c>
      <c r="E19" s="70"/>
      <c r="F19" s="65"/>
      <c r="G19" s="66"/>
      <c r="H19" s="66"/>
      <c r="I19" s="67"/>
      <c r="J19" s="66"/>
      <c r="K19" s="68"/>
      <c r="L19" s="41"/>
    </row>
    <row r="20" spans="1:12" ht="14.4" x14ac:dyDescent="0.3">
      <c r="A20" s="32"/>
      <c r="B20" s="33"/>
      <c r="C20" s="34"/>
      <c r="D20" s="69" t="s">
        <v>32</v>
      </c>
      <c r="E20" s="70"/>
      <c r="F20" s="65"/>
      <c r="G20" s="66"/>
      <c r="H20" s="66"/>
      <c r="I20" s="67"/>
      <c r="J20" s="66"/>
      <c r="K20" s="68"/>
      <c r="L20" s="41"/>
    </row>
    <row r="21" spans="1:12" ht="14.4" x14ac:dyDescent="0.3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4.4" x14ac:dyDescent="0.3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4.4" x14ac:dyDescent="0.3">
      <c r="A23" s="54"/>
      <c r="B23" s="55"/>
      <c r="C23" s="35"/>
      <c r="D23" s="1" t="s">
        <v>33</v>
      </c>
      <c r="E23" s="56"/>
      <c r="F23" s="57">
        <f>SUM(F14:F22)</f>
        <v>0</v>
      </c>
      <c r="G23" s="58">
        <f t="shared" ref="G23:J23" si="1">SUM(G14:G22)</f>
        <v>0</v>
      </c>
      <c r="H23" s="58">
        <f t="shared" si="1"/>
        <v>0</v>
      </c>
      <c r="I23" s="58">
        <f t="shared" si="1"/>
        <v>0</v>
      </c>
      <c r="J23" s="58">
        <f t="shared" si="1"/>
        <v>0</v>
      </c>
      <c r="K23" s="59"/>
      <c r="L23" s="57">
        <f t="shared" ref="L23" si="2">SUM(L14:L22)</f>
        <v>0</v>
      </c>
    </row>
    <row r="24" spans="1:12" ht="15" thickBot="1" x14ac:dyDescent="0.35">
      <c r="A24" s="75">
        <f>A6</f>
        <v>1</v>
      </c>
      <c r="B24" s="76">
        <f>B6</f>
        <v>1</v>
      </c>
      <c r="C24" s="153" t="s">
        <v>4</v>
      </c>
      <c r="D24" s="154"/>
      <c r="E24" s="77"/>
      <c r="F24" s="78">
        <f>F13+F23</f>
        <v>530</v>
      </c>
      <c r="G24" s="79">
        <f t="shared" ref="G24:J24" si="3">G13+G23</f>
        <v>15.93</v>
      </c>
      <c r="H24" s="79">
        <f t="shared" si="3"/>
        <v>16.38</v>
      </c>
      <c r="I24" s="79">
        <f t="shared" si="3"/>
        <v>83.16</v>
      </c>
      <c r="J24" s="79">
        <f t="shared" si="3"/>
        <v>543.48</v>
      </c>
      <c r="K24" s="78"/>
      <c r="L24" s="78">
        <f t="shared" ref="L24" si="4">L13+L23</f>
        <v>135.13999999999999</v>
      </c>
    </row>
    <row r="25" spans="1:12" ht="14.4" x14ac:dyDescent="0.3">
      <c r="A25" s="80">
        <v>1</v>
      </c>
      <c r="B25" s="33">
        <v>2</v>
      </c>
      <c r="C25" s="23" t="s">
        <v>20</v>
      </c>
      <c r="D25" s="81" t="s">
        <v>21</v>
      </c>
      <c r="E25" s="25" t="s">
        <v>74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75</v>
      </c>
      <c r="L25" s="31"/>
    </row>
    <row r="26" spans="1:12" ht="14.4" x14ac:dyDescent="0.3">
      <c r="A26" s="80"/>
      <c r="B26" s="33"/>
      <c r="C26" s="34"/>
      <c r="D26" s="63" t="s">
        <v>21</v>
      </c>
      <c r="E26" s="36" t="s">
        <v>59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53</v>
      </c>
      <c r="L26" s="41"/>
    </row>
    <row r="27" spans="1:12" ht="14.4" x14ac:dyDescent="0.3">
      <c r="A27" s="80"/>
      <c r="B27" s="33"/>
      <c r="C27" s="34"/>
      <c r="D27" s="69" t="s">
        <v>22</v>
      </c>
      <c r="E27" s="43" t="s">
        <v>66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55</v>
      </c>
      <c r="L27" s="41"/>
    </row>
    <row r="28" spans="1:12" ht="14.4" x14ac:dyDescent="0.3">
      <c r="A28" s="80"/>
      <c r="B28" s="33"/>
      <c r="C28" s="34"/>
      <c r="D28" s="69" t="s">
        <v>23</v>
      </c>
      <c r="E28" s="43" t="s">
        <v>61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52</v>
      </c>
      <c r="L28" s="41">
        <v>135.13999999999999</v>
      </c>
    </row>
    <row r="29" spans="1:12" ht="14.4" x14ac:dyDescent="0.3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4.4" x14ac:dyDescent="0.3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4.4" x14ac:dyDescent="0.3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4.4" x14ac:dyDescent="0.3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 t="shared" ref="G32" si="5">SUM(G25:G31)</f>
        <v>19.75</v>
      </c>
      <c r="H32" s="58">
        <f t="shared" ref="H32" si="6">SUM(H25:H31)</f>
        <v>16.799999999999997</v>
      </c>
      <c r="I32" s="58">
        <f t="shared" ref="I32" si="7">SUM(I25:I31)</f>
        <v>74.58</v>
      </c>
      <c r="J32" s="58">
        <f t="shared" ref="J32:L32" si="8">SUM(J25:J31)</f>
        <v>529.03000000000009</v>
      </c>
      <c r="K32" s="59"/>
      <c r="L32" s="57">
        <f t="shared" si="8"/>
        <v>135.13999999999999</v>
      </c>
    </row>
    <row r="33" spans="1:13" ht="14.4" x14ac:dyDescent="0.3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/>
      <c r="F33" s="90"/>
      <c r="G33" s="91"/>
      <c r="H33" s="91"/>
      <c r="I33" s="92"/>
      <c r="J33" s="93"/>
      <c r="K33" s="94"/>
      <c r="L33" s="41"/>
    </row>
    <row r="34" spans="1:13" ht="14.4" x14ac:dyDescent="0.3">
      <c r="A34" s="80"/>
      <c r="B34" s="33"/>
      <c r="C34" s="34"/>
      <c r="D34" s="69" t="s">
        <v>27</v>
      </c>
      <c r="E34" s="95"/>
      <c r="F34" s="96"/>
      <c r="G34" s="97"/>
      <c r="H34" s="97"/>
      <c r="I34" s="98"/>
      <c r="J34" s="97"/>
      <c r="K34" s="99"/>
      <c r="L34" s="41"/>
    </row>
    <row r="35" spans="1:13" ht="14.4" x14ac:dyDescent="0.3">
      <c r="A35" s="80"/>
      <c r="B35" s="33"/>
      <c r="C35" s="34"/>
      <c r="D35" s="69" t="s">
        <v>28</v>
      </c>
      <c r="E35" s="95"/>
      <c r="F35" s="96"/>
      <c r="G35" s="97"/>
      <c r="H35" s="97"/>
      <c r="I35" s="98"/>
      <c r="J35" s="97"/>
      <c r="K35" s="99"/>
      <c r="L35" s="41"/>
    </row>
    <row r="36" spans="1:13" ht="14.4" x14ac:dyDescent="0.3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4.4" x14ac:dyDescent="0.3">
      <c r="A37" s="80"/>
      <c r="B37" s="33"/>
      <c r="C37" s="34"/>
      <c r="D37" s="69" t="s">
        <v>30</v>
      </c>
      <c r="E37" s="95"/>
      <c r="F37" s="96"/>
      <c r="G37" s="97"/>
      <c r="H37" s="97"/>
      <c r="I37" s="98"/>
      <c r="J37" s="97"/>
      <c r="K37" s="99"/>
      <c r="L37" s="41"/>
    </row>
    <row r="38" spans="1:13" ht="14.4" x14ac:dyDescent="0.3">
      <c r="A38" s="80"/>
      <c r="B38" s="33"/>
      <c r="C38" s="34"/>
      <c r="D38" s="69" t="s">
        <v>31</v>
      </c>
      <c r="E38" s="95"/>
      <c r="F38" s="96"/>
      <c r="G38" s="97"/>
      <c r="H38" s="97"/>
      <c r="I38" s="98"/>
      <c r="J38" s="97"/>
      <c r="K38" s="99"/>
      <c r="L38" s="41"/>
    </row>
    <row r="39" spans="1:13" ht="14.4" x14ac:dyDescent="0.3">
      <c r="A39" s="80"/>
      <c r="B39" s="33"/>
      <c r="C39" s="34"/>
      <c r="D39" s="69" t="s">
        <v>32</v>
      </c>
      <c r="E39" s="95"/>
      <c r="F39" s="96"/>
      <c r="G39" s="97"/>
      <c r="H39" s="97"/>
      <c r="I39" s="98"/>
      <c r="J39" s="97"/>
      <c r="K39" s="99"/>
      <c r="L39" s="41"/>
    </row>
    <row r="40" spans="1:13" ht="14.4" x14ac:dyDescent="0.3">
      <c r="A40" s="80"/>
      <c r="B40" s="33"/>
      <c r="C40" s="34"/>
      <c r="D40" s="74" t="s">
        <v>92</v>
      </c>
      <c r="E40" s="2"/>
      <c r="F40" s="3"/>
      <c r="G40" s="4"/>
      <c r="H40" s="4"/>
      <c r="I40" s="4"/>
      <c r="J40" s="4"/>
      <c r="K40" s="5"/>
      <c r="L40" s="3"/>
      <c r="M40" s="6"/>
    </row>
    <row r="41" spans="1:13" ht="14.4" x14ac:dyDescent="0.3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4.4" x14ac:dyDescent="0.3">
      <c r="A42" s="88"/>
      <c r="B42" s="55"/>
      <c r="C42" s="35"/>
      <c r="D42" s="1" t="s">
        <v>33</v>
      </c>
      <c r="E42" s="56"/>
      <c r="F42" s="57">
        <f>SUM(F33:F41)</f>
        <v>0</v>
      </c>
      <c r="G42" s="58">
        <f t="shared" ref="G42" si="9">SUM(G33:G41)</f>
        <v>0</v>
      </c>
      <c r="H42" s="58">
        <f t="shared" ref="H42" si="10">SUM(H33:H41)</f>
        <v>0</v>
      </c>
      <c r="I42" s="58">
        <f t="shared" ref="I42" si="11">SUM(I33:I41)</f>
        <v>0</v>
      </c>
      <c r="J42" s="58">
        <f t="shared" ref="J42:L42" si="12">SUM(J33:J41)</f>
        <v>0</v>
      </c>
      <c r="K42" s="59"/>
      <c r="L42" s="57">
        <f t="shared" si="12"/>
        <v>0</v>
      </c>
    </row>
    <row r="43" spans="1:13" ht="15.75" customHeight="1" thickBot="1" x14ac:dyDescent="0.35">
      <c r="A43" s="100">
        <f>A25</f>
        <v>1</v>
      </c>
      <c r="B43" s="100">
        <f>B25</f>
        <v>2</v>
      </c>
      <c r="C43" s="153" t="s">
        <v>4</v>
      </c>
      <c r="D43" s="154"/>
      <c r="E43" s="77"/>
      <c r="F43" s="78">
        <f>F32+F42</f>
        <v>500</v>
      </c>
      <c r="G43" s="79">
        <f t="shared" ref="G43" si="13">G32+G42</f>
        <v>19.75</v>
      </c>
      <c r="H43" s="79">
        <f t="shared" ref="H43" si="14">H32+H42</f>
        <v>16.799999999999997</v>
      </c>
      <c r="I43" s="79">
        <f t="shared" ref="I43" si="15">I32+I42</f>
        <v>74.58</v>
      </c>
      <c r="J43" s="79">
        <f t="shared" ref="J43:L43" si="16">J32+J42</f>
        <v>529.03000000000009</v>
      </c>
      <c r="K43" s="78"/>
      <c r="L43" s="78">
        <f t="shared" si="16"/>
        <v>135.13999999999999</v>
      </c>
    </row>
    <row r="44" spans="1:13" ht="14.4" x14ac:dyDescent="0.3">
      <c r="A44" s="21">
        <v>1</v>
      </c>
      <c r="B44" s="22">
        <v>3</v>
      </c>
      <c r="C44" s="23" t="s">
        <v>20</v>
      </c>
      <c r="D44" s="81" t="s">
        <v>21</v>
      </c>
      <c r="E44" s="25" t="s">
        <v>67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69</v>
      </c>
      <c r="L44" s="31"/>
    </row>
    <row r="45" spans="1:13" ht="14.4" x14ac:dyDescent="0.3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4.4" x14ac:dyDescent="0.3">
      <c r="A46" s="32"/>
      <c r="B46" s="33"/>
      <c r="C46" s="34"/>
      <c r="D46" s="69" t="s">
        <v>22</v>
      </c>
      <c r="E46" s="43" t="s">
        <v>64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54</v>
      </c>
      <c r="L46" s="41"/>
    </row>
    <row r="47" spans="1:13" ht="14.4" x14ac:dyDescent="0.3">
      <c r="A47" s="32"/>
      <c r="B47" s="33"/>
      <c r="C47" s="34"/>
      <c r="D47" s="69" t="s">
        <v>23</v>
      </c>
      <c r="E47" s="43" t="s">
        <v>61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52</v>
      </c>
      <c r="L47" s="41"/>
    </row>
    <row r="48" spans="1:13" ht="14.4" x14ac:dyDescent="0.3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4.4" x14ac:dyDescent="0.3">
      <c r="A49" s="32"/>
      <c r="B49" s="33"/>
      <c r="C49" s="34"/>
      <c r="D49" s="87" t="s">
        <v>26</v>
      </c>
      <c r="E49" s="2" t="s">
        <v>95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96</v>
      </c>
      <c r="L49" s="41">
        <v>135.13999999999999</v>
      </c>
    </row>
    <row r="50" spans="1:12" ht="14.4" x14ac:dyDescent="0.3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4.4" x14ac:dyDescent="0.3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 t="shared" ref="G51" si="17">SUM(G44:G50)</f>
        <v>12.73</v>
      </c>
      <c r="H51" s="58">
        <f t="shared" ref="H51" si="18">SUM(H44:H50)</f>
        <v>9</v>
      </c>
      <c r="I51" s="58">
        <f t="shared" ref="I51" si="19">SUM(I44:I50)</f>
        <v>68.05</v>
      </c>
      <c r="J51" s="58">
        <f t="shared" ref="J51:L51" si="20">SUM(J44:J50)</f>
        <v>413.03</v>
      </c>
      <c r="K51" s="59"/>
      <c r="L51" s="57">
        <f t="shared" si="20"/>
        <v>135.13999999999999</v>
      </c>
    </row>
    <row r="52" spans="1:12" ht="14.4" x14ac:dyDescent="0.3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/>
      <c r="F52" s="90"/>
      <c r="G52" s="91"/>
      <c r="H52" s="91"/>
      <c r="I52" s="92"/>
      <c r="J52" s="93"/>
      <c r="K52" s="94"/>
      <c r="L52" s="41"/>
    </row>
    <row r="53" spans="1:12" ht="14.4" x14ac:dyDescent="0.3">
      <c r="A53" s="32"/>
      <c r="B53" s="33"/>
      <c r="C53" s="34"/>
      <c r="D53" s="42" t="s">
        <v>27</v>
      </c>
      <c r="E53" s="95"/>
      <c r="F53" s="96"/>
      <c r="G53" s="97"/>
      <c r="H53" s="97"/>
      <c r="I53" s="98"/>
      <c r="J53" s="97"/>
      <c r="K53" s="99"/>
      <c r="L53" s="41"/>
    </row>
    <row r="54" spans="1:12" ht="14.4" x14ac:dyDescent="0.3">
      <c r="A54" s="32"/>
      <c r="B54" s="33"/>
      <c r="C54" s="34"/>
      <c r="D54" s="42" t="s">
        <v>28</v>
      </c>
      <c r="E54" s="95"/>
      <c r="F54" s="96"/>
      <c r="G54" s="97"/>
      <c r="H54" s="97"/>
      <c r="I54" s="98"/>
      <c r="J54" s="97"/>
      <c r="K54" s="99"/>
      <c r="L54" s="41"/>
    </row>
    <row r="55" spans="1:12" ht="14.4" x14ac:dyDescent="0.3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4.4" x14ac:dyDescent="0.3">
      <c r="A56" s="32"/>
      <c r="B56" s="33"/>
      <c r="C56" s="34"/>
      <c r="D56" s="42" t="s">
        <v>30</v>
      </c>
      <c r="E56" s="95"/>
      <c r="F56" s="96"/>
      <c r="G56" s="97"/>
      <c r="H56" s="97"/>
      <c r="I56" s="98"/>
      <c r="J56" s="97"/>
      <c r="K56" s="99"/>
      <c r="L56" s="41"/>
    </row>
    <row r="57" spans="1:12" ht="14.4" x14ac:dyDescent="0.3">
      <c r="A57" s="32"/>
      <c r="B57" s="33"/>
      <c r="C57" s="34"/>
      <c r="D57" s="42" t="s">
        <v>31</v>
      </c>
      <c r="E57" s="95"/>
      <c r="F57" s="96"/>
      <c r="G57" s="97"/>
      <c r="H57" s="97"/>
      <c r="I57" s="98"/>
      <c r="J57" s="97"/>
      <c r="K57" s="99"/>
      <c r="L57" s="41"/>
    </row>
    <row r="58" spans="1:12" ht="14.4" x14ac:dyDescent="0.3">
      <c r="A58" s="32"/>
      <c r="B58" s="33"/>
      <c r="C58" s="34"/>
      <c r="D58" s="42" t="s">
        <v>32</v>
      </c>
      <c r="E58" s="95"/>
      <c r="F58" s="96"/>
      <c r="G58" s="97"/>
      <c r="H58" s="97"/>
      <c r="I58" s="98"/>
      <c r="J58" s="97"/>
      <c r="K58" s="99"/>
      <c r="L58" s="41"/>
    </row>
    <row r="59" spans="1:12" ht="14.4" x14ac:dyDescent="0.3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4.4" x14ac:dyDescent="0.3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4.4" x14ac:dyDescent="0.3">
      <c r="A61" s="54"/>
      <c r="B61" s="55"/>
      <c r="C61" s="35"/>
      <c r="D61" s="1" t="s">
        <v>33</v>
      </c>
      <c r="E61" s="56"/>
      <c r="F61" s="57">
        <f>SUM(F52:F60)</f>
        <v>0</v>
      </c>
      <c r="G61" s="58">
        <f t="shared" ref="G61" si="21">SUM(G52:G60)</f>
        <v>0</v>
      </c>
      <c r="H61" s="58">
        <f t="shared" ref="H61" si="22">SUM(H52:H60)</f>
        <v>0</v>
      </c>
      <c r="I61" s="58">
        <f t="shared" ref="I61" si="23">SUM(I52:I60)</f>
        <v>0</v>
      </c>
      <c r="J61" s="58">
        <f t="shared" ref="J61:L61" si="24">SUM(J52:J60)</f>
        <v>0</v>
      </c>
      <c r="K61" s="59"/>
      <c r="L61" s="57">
        <f t="shared" si="24"/>
        <v>0</v>
      </c>
    </row>
    <row r="62" spans="1:12" ht="15.75" customHeight="1" thickBot="1" x14ac:dyDescent="0.35">
      <c r="A62" s="75">
        <f>A44</f>
        <v>1</v>
      </c>
      <c r="B62" s="76">
        <f>B44</f>
        <v>3</v>
      </c>
      <c r="C62" s="153" t="s">
        <v>4</v>
      </c>
      <c r="D62" s="154"/>
      <c r="E62" s="77"/>
      <c r="F62" s="78">
        <f>F51+F61</f>
        <v>500</v>
      </c>
      <c r="G62" s="79">
        <f t="shared" ref="G62" si="25">G51+G61</f>
        <v>12.73</v>
      </c>
      <c r="H62" s="79">
        <f t="shared" ref="H62" si="26">H51+H61</f>
        <v>9</v>
      </c>
      <c r="I62" s="79">
        <f t="shared" ref="I62" si="27">I51+I61</f>
        <v>68.05</v>
      </c>
      <c r="J62" s="79">
        <f t="shared" ref="J62:L62" si="28">J51+J61</f>
        <v>413.03</v>
      </c>
      <c r="K62" s="78"/>
      <c r="L62" s="78">
        <f t="shared" si="28"/>
        <v>135.13999999999999</v>
      </c>
    </row>
    <row r="63" spans="1:12" ht="14.4" x14ac:dyDescent="0.3">
      <c r="A63" s="21">
        <v>1</v>
      </c>
      <c r="B63" s="22">
        <v>4</v>
      </c>
      <c r="C63" s="23" t="s">
        <v>20</v>
      </c>
      <c r="D63" s="81" t="s">
        <v>21</v>
      </c>
      <c r="E63" s="25" t="s">
        <v>76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65</v>
      </c>
      <c r="L63" s="31"/>
    </row>
    <row r="64" spans="1:12" ht="14.4" x14ac:dyDescent="0.3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4.4" x14ac:dyDescent="0.3">
      <c r="A65" s="32"/>
      <c r="B65" s="33"/>
      <c r="C65" s="34"/>
      <c r="D65" s="69" t="s">
        <v>22</v>
      </c>
      <c r="E65" s="43" t="s">
        <v>68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51</v>
      </c>
      <c r="L65" s="41"/>
    </row>
    <row r="66" spans="1:12" ht="14.4" x14ac:dyDescent="0.3">
      <c r="A66" s="32"/>
      <c r="B66" s="33"/>
      <c r="C66" s="34"/>
      <c r="D66" s="69" t="s">
        <v>23</v>
      </c>
      <c r="E66" s="43" t="s">
        <v>61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52</v>
      </c>
      <c r="L66" s="41"/>
    </row>
    <row r="67" spans="1:12" ht="14.4" x14ac:dyDescent="0.3">
      <c r="A67" s="32"/>
      <c r="B67" s="33"/>
      <c r="C67" s="34"/>
      <c r="D67" s="74" t="s">
        <v>24</v>
      </c>
      <c r="E67" s="36" t="s">
        <v>77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79</v>
      </c>
      <c r="L67" s="41"/>
    </row>
    <row r="68" spans="1:12" ht="14.4" x14ac:dyDescent="0.3">
      <c r="A68" s="32"/>
      <c r="B68" s="33"/>
      <c r="C68" s="34"/>
      <c r="D68" s="87" t="s">
        <v>93</v>
      </c>
      <c r="E68" s="43" t="s">
        <v>78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80</v>
      </c>
      <c r="L68" s="41">
        <v>135.13999999999999</v>
      </c>
    </row>
    <row r="69" spans="1:12" ht="14.4" x14ac:dyDescent="0.3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4.4" x14ac:dyDescent="0.3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 t="shared" ref="G70" si="29">SUM(G63:G69)</f>
        <v>15.149999999999999</v>
      </c>
      <c r="H70" s="58">
        <f t="shared" ref="H70" si="30">SUM(H63:H69)</f>
        <v>16.3</v>
      </c>
      <c r="I70" s="58">
        <f t="shared" ref="I70" si="31">SUM(I63:I69)</f>
        <v>85.72999999999999</v>
      </c>
      <c r="J70" s="58">
        <f t="shared" ref="J70:L70" si="32">SUM(J63:J69)</f>
        <v>554.49</v>
      </c>
      <c r="K70" s="59"/>
      <c r="L70" s="57">
        <f t="shared" si="32"/>
        <v>135.13999999999999</v>
      </c>
    </row>
    <row r="71" spans="1:12" ht="14.4" x14ac:dyDescent="0.3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/>
      <c r="F71" s="90"/>
      <c r="G71" s="93"/>
      <c r="H71" s="93"/>
      <c r="I71" s="110"/>
      <c r="J71" s="93"/>
      <c r="K71" s="94"/>
      <c r="L71" s="41"/>
    </row>
    <row r="72" spans="1:12" ht="14.4" x14ac:dyDescent="0.3">
      <c r="A72" s="32"/>
      <c r="B72" s="33"/>
      <c r="C72" s="34"/>
      <c r="D72" s="69" t="s">
        <v>27</v>
      </c>
      <c r="E72" s="95"/>
      <c r="F72" s="96"/>
      <c r="G72" s="97"/>
      <c r="H72" s="97"/>
      <c r="I72" s="98"/>
      <c r="J72" s="97"/>
      <c r="K72" s="99"/>
      <c r="L72" s="41"/>
    </row>
    <row r="73" spans="1:12" ht="14.4" x14ac:dyDescent="0.3">
      <c r="A73" s="32"/>
      <c r="B73" s="33"/>
      <c r="C73" s="34"/>
      <c r="D73" s="69" t="s">
        <v>28</v>
      </c>
      <c r="E73" s="95"/>
      <c r="F73" s="96"/>
      <c r="G73" s="97"/>
      <c r="H73" s="97"/>
      <c r="I73" s="98"/>
      <c r="J73" s="97"/>
      <c r="K73" s="99"/>
      <c r="L73" s="41"/>
    </row>
    <row r="74" spans="1:12" ht="14.4" x14ac:dyDescent="0.3">
      <c r="A74" s="32"/>
      <c r="B74" s="33"/>
      <c r="C74" s="34"/>
      <c r="D74" s="69" t="s">
        <v>29</v>
      </c>
      <c r="E74" s="95"/>
      <c r="F74" s="96"/>
      <c r="G74" s="97"/>
      <c r="H74" s="97"/>
      <c r="I74" s="98"/>
      <c r="J74" s="97"/>
      <c r="K74" s="99"/>
      <c r="L74" s="41"/>
    </row>
    <row r="75" spans="1:12" ht="14.4" x14ac:dyDescent="0.3">
      <c r="A75" s="32"/>
      <c r="B75" s="33"/>
      <c r="C75" s="34"/>
      <c r="D75" s="69" t="s">
        <v>30</v>
      </c>
      <c r="E75" s="95"/>
      <c r="F75" s="96"/>
      <c r="G75" s="97"/>
      <c r="H75" s="97"/>
      <c r="I75" s="98"/>
      <c r="J75" s="97"/>
      <c r="K75" s="99"/>
      <c r="L75" s="41"/>
    </row>
    <row r="76" spans="1:12" ht="14.4" x14ac:dyDescent="0.3">
      <c r="A76" s="32"/>
      <c r="B76" s="33"/>
      <c r="C76" s="34"/>
      <c r="D76" s="69" t="s">
        <v>31</v>
      </c>
      <c r="E76" s="95"/>
      <c r="F76" s="96"/>
      <c r="G76" s="97"/>
      <c r="H76" s="97"/>
      <c r="I76" s="98"/>
      <c r="J76" s="97"/>
      <c r="K76" s="99"/>
      <c r="L76" s="41"/>
    </row>
    <row r="77" spans="1:12" ht="14.4" x14ac:dyDescent="0.3">
      <c r="A77" s="32"/>
      <c r="B77" s="33"/>
      <c r="C77" s="34"/>
      <c r="D77" s="69" t="s">
        <v>32</v>
      </c>
      <c r="E77" s="95"/>
      <c r="F77" s="96"/>
      <c r="G77" s="97"/>
      <c r="H77" s="97"/>
      <c r="I77" s="98"/>
      <c r="J77" s="97"/>
      <c r="K77" s="99"/>
      <c r="L77" s="41"/>
    </row>
    <row r="78" spans="1:12" ht="14.4" x14ac:dyDescent="0.3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4.4" x14ac:dyDescent="0.3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4.4" x14ac:dyDescent="0.3">
      <c r="A80" s="54"/>
      <c r="B80" s="55"/>
      <c r="C80" s="35"/>
      <c r="D80" s="1" t="s">
        <v>33</v>
      </c>
      <c r="E80" s="56"/>
      <c r="F80" s="57">
        <f>SUM(F71:F79)</f>
        <v>0</v>
      </c>
      <c r="G80" s="58">
        <f t="shared" ref="G80" si="33">SUM(G71:G79)</f>
        <v>0</v>
      </c>
      <c r="H80" s="58">
        <f t="shared" ref="H80" si="34">SUM(H71:H79)</f>
        <v>0</v>
      </c>
      <c r="I80" s="58">
        <f t="shared" ref="I80" si="35">SUM(I71:I79)</f>
        <v>0</v>
      </c>
      <c r="J80" s="58">
        <f t="shared" ref="J80:L80" si="36">SUM(J71:J79)</f>
        <v>0</v>
      </c>
      <c r="K80" s="59"/>
      <c r="L80" s="57">
        <f t="shared" si="36"/>
        <v>0</v>
      </c>
    </row>
    <row r="81" spans="1:12" ht="15.75" customHeight="1" thickBot="1" x14ac:dyDescent="0.35">
      <c r="A81" s="75">
        <f>A63</f>
        <v>1</v>
      </c>
      <c r="B81" s="76">
        <f>B63</f>
        <v>4</v>
      </c>
      <c r="C81" s="153" t="s">
        <v>4</v>
      </c>
      <c r="D81" s="154"/>
      <c r="E81" s="77"/>
      <c r="F81" s="78">
        <f>F70+F80</f>
        <v>650</v>
      </c>
      <c r="G81" s="79">
        <f t="shared" ref="G81" si="37">G70+G80</f>
        <v>15.149999999999999</v>
      </c>
      <c r="H81" s="79">
        <f t="shared" ref="H81" si="38">H70+H80</f>
        <v>16.3</v>
      </c>
      <c r="I81" s="79">
        <f t="shared" ref="I81" si="39">I70+I80</f>
        <v>85.72999999999999</v>
      </c>
      <c r="J81" s="79">
        <f t="shared" ref="J81:L81" si="40">J70+J80</f>
        <v>554.49</v>
      </c>
      <c r="K81" s="78"/>
      <c r="L81" s="78">
        <f t="shared" si="40"/>
        <v>135.13999999999999</v>
      </c>
    </row>
    <row r="82" spans="1:12" ht="14.4" x14ac:dyDescent="0.3">
      <c r="A82" s="21">
        <v>1</v>
      </c>
      <c r="B82" s="22">
        <v>5</v>
      </c>
      <c r="C82" s="23" t="s">
        <v>20</v>
      </c>
      <c r="D82" s="81" t="s">
        <v>21</v>
      </c>
      <c r="E82" s="25" t="s">
        <v>49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50</v>
      </c>
      <c r="L82" s="31"/>
    </row>
    <row r="83" spans="1:12" ht="14.4" x14ac:dyDescent="0.3">
      <c r="A83" s="32"/>
      <c r="B83" s="33"/>
      <c r="C83" s="34"/>
      <c r="D83" s="63" t="s">
        <v>21</v>
      </c>
      <c r="E83" s="159" t="s">
        <v>97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60" t="s">
        <v>98</v>
      </c>
      <c r="L83" s="41"/>
    </row>
    <row r="84" spans="1:12" ht="14.4" x14ac:dyDescent="0.3">
      <c r="A84" s="32"/>
      <c r="B84" s="33"/>
      <c r="C84" s="34"/>
      <c r="D84" s="69" t="s">
        <v>22</v>
      </c>
      <c r="E84" s="43" t="s">
        <v>66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55</v>
      </c>
      <c r="L84" s="41"/>
    </row>
    <row r="85" spans="1:12" ht="14.4" x14ac:dyDescent="0.3">
      <c r="A85" s="32"/>
      <c r="B85" s="33"/>
      <c r="C85" s="34"/>
      <c r="D85" s="69" t="s">
        <v>23</v>
      </c>
      <c r="E85" s="43" t="s">
        <v>61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52</v>
      </c>
      <c r="L85" s="41"/>
    </row>
    <row r="86" spans="1:12" ht="14.4" x14ac:dyDescent="0.3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4.4" x14ac:dyDescent="0.3">
      <c r="A87" s="32"/>
      <c r="B87" s="33"/>
      <c r="C87" s="34"/>
      <c r="D87" s="87" t="s">
        <v>41</v>
      </c>
      <c r="E87" s="2" t="s">
        <v>46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82</v>
      </c>
      <c r="L87" s="41">
        <v>135.13999999999999</v>
      </c>
    </row>
    <row r="88" spans="1:12" ht="14.4" x14ac:dyDescent="0.3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4.4" x14ac:dyDescent="0.3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 t="shared" ref="G89" si="41">SUM(G82:G88)</f>
        <v>20.060000000000002</v>
      </c>
      <c r="H89" s="58">
        <f t="shared" ref="H89" si="42">SUM(H82:H88)</f>
        <v>19.97</v>
      </c>
      <c r="I89" s="58">
        <f t="shared" ref="I89" si="43">SUM(I82:I88)</f>
        <v>64.13</v>
      </c>
      <c r="J89" s="58">
        <f t="shared" ref="J89:L89" si="44">SUM(J82:J88)</f>
        <v>516.94999999999993</v>
      </c>
      <c r="K89" s="59"/>
      <c r="L89" s="57">
        <f t="shared" si="44"/>
        <v>135.13999999999999</v>
      </c>
    </row>
    <row r="90" spans="1:12" ht="14.4" x14ac:dyDescent="0.3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89"/>
      <c r="F90" s="90"/>
      <c r="G90" s="91"/>
      <c r="H90" s="91"/>
      <c r="I90" s="92"/>
      <c r="J90" s="93"/>
      <c r="K90" s="94"/>
      <c r="L90" s="41"/>
    </row>
    <row r="91" spans="1:12" ht="14.4" x14ac:dyDescent="0.3">
      <c r="A91" s="32"/>
      <c r="B91" s="33"/>
      <c r="C91" s="34"/>
      <c r="D91" s="69" t="s">
        <v>27</v>
      </c>
      <c r="E91" s="95"/>
      <c r="F91" s="96"/>
      <c r="G91" s="97"/>
      <c r="H91" s="97"/>
      <c r="I91" s="98"/>
      <c r="J91" s="97"/>
      <c r="K91" s="99"/>
      <c r="L91" s="41"/>
    </row>
    <row r="92" spans="1:12" ht="14.4" x14ac:dyDescent="0.3">
      <c r="A92" s="32"/>
      <c r="B92" s="33"/>
      <c r="C92" s="34"/>
      <c r="D92" s="69" t="s">
        <v>28</v>
      </c>
      <c r="E92" s="95"/>
      <c r="F92" s="96"/>
      <c r="G92" s="97"/>
      <c r="H92" s="97"/>
      <c r="I92" s="98"/>
      <c r="J92" s="97"/>
      <c r="K92" s="99"/>
      <c r="L92" s="41"/>
    </row>
    <row r="93" spans="1:12" ht="14.4" x14ac:dyDescent="0.3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4.4" x14ac:dyDescent="0.3">
      <c r="A94" s="32"/>
      <c r="B94" s="33"/>
      <c r="C94" s="34"/>
      <c r="D94" s="69" t="s">
        <v>30</v>
      </c>
      <c r="E94" s="95"/>
      <c r="F94" s="96"/>
      <c r="G94" s="97"/>
      <c r="H94" s="97"/>
      <c r="I94" s="98"/>
      <c r="J94" s="97"/>
      <c r="K94" s="99"/>
      <c r="L94" s="41"/>
    </row>
    <row r="95" spans="1:12" ht="14.4" x14ac:dyDescent="0.3">
      <c r="A95" s="32"/>
      <c r="B95" s="33"/>
      <c r="C95" s="34"/>
      <c r="D95" s="69" t="s">
        <v>31</v>
      </c>
      <c r="E95" s="95"/>
      <c r="F95" s="96"/>
      <c r="G95" s="97"/>
      <c r="H95" s="97"/>
      <c r="I95" s="98"/>
      <c r="J95" s="97"/>
      <c r="K95" s="99"/>
      <c r="L95" s="41"/>
    </row>
    <row r="96" spans="1:12" ht="14.4" x14ac:dyDescent="0.3">
      <c r="A96" s="32"/>
      <c r="B96" s="33"/>
      <c r="C96" s="34"/>
      <c r="D96" s="69" t="s">
        <v>32</v>
      </c>
      <c r="E96" s="95"/>
      <c r="F96" s="96"/>
      <c r="G96" s="97"/>
      <c r="H96" s="97"/>
      <c r="I96" s="98"/>
      <c r="J96" s="97"/>
      <c r="K96" s="99"/>
      <c r="L96" s="41"/>
    </row>
    <row r="97" spans="1:12" ht="14.4" x14ac:dyDescent="0.3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4.4" x14ac:dyDescent="0.3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4.4" x14ac:dyDescent="0.3">
      <c r="A99" s="54"/>
      <c r="B99" s="55"/>
      <c r="C99" s="35"/>
      <c r="D99" s="1" t="s">
        <v>33</v>
      </c>
      <c r="E99" s="56"/>
      <c r="F99" s="57">
        <f>SUM(F90:F98)</f>
        <v>0</v>
      </c>
      <c r="G99" s="58">
        <f t="shared" ref="G99" si="45">SUM(G90:G98)</f>
        <v>0</v>
      </c>
      <c r="H99" s="58">
        <f t="shared" ref="H99" si="46">SUM(H90:H98)</f>
        <v>0</v>
      </c>
      <c r="I99" s="58">
        <f t="shared" ref="I99" si="47">SUM(I90:I98)</f>
        <v>0</v>
      </c>
      <c r="J99" s="58">
        <f t="shared" ref="J99:L99" si="48">SUM(J90:J98)</f>
        <v>0</v>
      </c>
      <c r="K99" s="59"/>
      <c r="L99" s="57">
        <f t="shared" si="48"/>
        <v>0</v>
      </c>
    </row>
    <row r="100" spans="1:12" ht="15.75" customHeight="1" thickBot="1" x14ac:dyDescent="0.35">
      <c r="A100" s="75">
        <f>A82</f>
        <v>1</v>
      </c>
      <c r="B100" s="76">
        <f>B82</f>
        <v>5</v>
      </c>
      <c r="C100" s="153" t="s">
        <v>4</v>
      </c>
      <c r="D100" s="154"/>
      <c r="E100" s="77"/>
      <c r="F100" s="78">
        <f>F89+F99</f>
        <v>550</v>
      </c>
      <c r="G100" s="79">
        <f t="shared" ref="G100" si="49">G89+G99</f>
        <v>20.060000000000002</v>
      </c>
      <c r="H100" s="79">
        <f t="shared" ref="H100" si="50">H89+H99</f>
        <v>19.97</v>
      </c>
      <c r="I100" s="79">
        <f t="shared" ref="I100" si="51">I89+I99</f>
        <v>64.13</v>
      </c>
      <c r="J100" s="79">
        <f t="shared" ref="J100:L100" si="52">J89+J99</f>
        <v>516.94999999999993</v>
      </c>
      <c r="K100" s="78"/>
      <c r="L100" s="78">
        <f t="shared" si="52"/>
        <v>135.13999999999999</v>
      </c>
    </row>
    <row r="101" spans="1:12" ht="14.4" x14ac:dyDescent="0.3">
      <c r="A101" s="21">
        <v>2</v>
      </c>
      <c r="B101" s="22">
        <v>1</v>
      </c>
      <c r="C101" s="23" t="s">
        <v>20</v>
      </c>
      <c r="D101" s="81" t="s">
        <v>21</v>
      </c>
      <c r="E101" s="25" t="s">
        <v>81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83</v>
      </c>
      <c r="L101" s="31"/>
    </row>
    <row r="102" spans="1:12" ht="14.4" x14ac:dyDescent="0.3">
      <c r="A102" s="32"/>
      <c r="B102" s="33"/>
      <c r="C102" s="34"/>
      <c r="D102" s="63" t="s">
        <v>21</v>
      </c>
      <c r="E102" s="43" t="s">
        <v>59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53</v>
      </c>
      <c r="L102" s="41"/>
    </row>
    <row r="103" spans="1:12" ht="14.4" x14ac:dyDescent="0.3">
      <c r="A103" s="32"/>
      <c r="B103" s="33"/>
      <c r="C103" s="34"/>
      <c r="D103" s="69" t="s">
        <v>22</v>
      </c>
      <c r="E103" s="43" t="s">
        <v>60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51</v>
      </c>
      <c r="L103" s="41"/>
    </row>
    <row r="104" spans="1:12" ht="14.4" x14ac:dyDescent="0.3">
      <c r="A104" s="32"/>
      <c r="B104" s="33"/>
      <c r="C104" s="34"/>
      <c r="D104" s="69" t="s">
        <v>23</v>
      </c>
      <c r="E104" s="43" t="s">
        <v>61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52</v>
      </c>
      <c r="L104" s="41">
        <v>135.13999999999999</v>
      </c>
    </row>
    <row r="105" spans="1:12" ht="14.4" x14ac:dyDescent="0.3">
      <c r="A105" s="32"/>
      <c r="B105" s="33"/>
      <c r="C105" s="34"/>
      <c r="D105" s="74" t="s">
        <v>24</v>
      </c>
      <c r="E105" s="95" t="s">
        <v>48</v>
      </c>
      <c r="F105" s="41"/>
      <c r="G105" s="52"/>
      <c r="H105" s="52"/>
      <c r="I105" s="52"/>
      <c r="J105" s="52"/>
      <c r="K105" s="99"/>
      <c r="L105" s="41"/>
    </row>
    <row r="106" spans="1:12" ht="14.4" x14ac:dyDescent="0.3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4.4" x14ac:dyDescent="0.3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4.4" x14ac:dyDescent="0.3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 t="shared" ref="G108:J108" si="53">SUM(G101:G107)</f>
        <v>20.079999999999998</v>
      </c>
      <c r="H108" s="58">
        <f t="shared" si="53"/>
        <v>16.47</v>
      </c>
      <c r="I108" s="58">
        <f t="shared" si="53"/>
        <v>75.08</v>
      </c>
      <c r="J108" s="58">
        <f t="shared" si="53"/>
        <v>528.80999999999995</v>
      </c>
      <c r="K108" s="59"/>
      <c r="L108" s="57">
        <f t="shared" ref="L108" si="54">SUM(L101:L107)</f>
        <v>135.13999999999999</v>
      </c>
    </row>
    <row r="109" spans="1:12" ht="14.4" x14ac:dyDescent="0.3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70"/>
      <c r="F109" s="117"/>
      <c r="G109" s="66"/>
      <c r="H109" s="66"/>
      <c r="I109" s="66"/>
      <c r="J109" s="66"/>
      <c r="K109" s="68"/>
      <c r="L109" s="41"/>
    </row>
    <row r="110" spans="1:12" ht="14.4" x14ac:dyDescent="0.3">
      <c r="A110" s="32"/>
      <c r="B110" s="33"/>
      <c r="C110" s="34"/>
      <c r="D110" s="69" t="s">
        <v>27</v>
      </c>
      <c r="E110" s="64"/>
      <c r="F110" s="117"/>
      <c r="G110" s="66"/>
      <c r="H110" s="66"/>
      <c r="I110" s="66"/>
      <c r="J110" s="66"/>
      <c r="K110" s="68"/>
      <c r="L110" s="41"/>
    </row>
    <row r="111" spans="1:12" ht="14.4" x14ac:dyDescent="0.3">
      <c r="A111" s="32"/>
      <c r="B111" s="33"/>
      <c r="C111" s="34"/>
      <c r="D111" s="69" t="s">
        <v>28</v>
      </c>
      <c r="E111" s="70"/>
      <c r="F111" s="117"/>
      <c r="G111" s="66"/>
      <c r="H111" s="66"/>
      <c r="I111" s="66"/>
      <c r="J111" s="66"/>
      <c r="K111" s="68"/>
      <c r="L111" s="41"/>
    </row>
    <row r="112" spans="1:12" ht="14.4" x14ac:dyDescent="0.3">
      <c r="A112" s="32"/>
      <c r="B112" s="33"/>
      <c r="C112" s="34"/>
      <c r="D112" s="69" t="s">
        <v>29</v>
      </c>
      <c r="E112" s="71"/>
      <c r="F112" s="117"/>
      <c r="G112" s="66"/>
      <c r="H112" s="66"/>
      <c r="I112" s="66"/>
      <c r="J112" s="66"/>
      <c r="K112" s="72"/>
      <c r="L112" s="41"/>
    </row>
    <row r="113" spans="1:12" ht="14.4" x14ac:dyDescent="0.3">
      <c r="A113" s="32"/>
      <c r="B113" s="33"/>
      <c r="C113" s="34"/>
      <c r="D113" s="69" t="s">
        <v>30</v>
      </c>
      <c r="E113" s="73"/>
      <c r="F113" s="117"/>
      <c r="G113" s="66"/>
      <c r="H113" s="66"/>
      <c r="I113" s="66"/>
      <c r="J113" s="66"/>
      <c r="K113" s="68"/>
      <c r="L113" s="41"/>
    </row>
    <row r="114" spans="1:12" ht="14.4" x14ac:dyDescent="0.3">
      <c r="A114" s="32"/>
      <c r="B114" s="33"/>
      <c r="C114" s="34"/>
      <c r="D114" s="69" t="s">
        <v>31</v>
      </c>
      <c r="E114" s="70"/>
      <c r="F114" s="117"/>
      <c r="G114" s="66"/>
      <c r="H114" s="66"/>
      <c r="I114" s="66"/>
      <c r="J114" s="66"/>
      <c r="K114" s="68"/>
      <c r="L114" s="41"/>
    </row>
    <row r="115" spans="1:12" ht="14.4" x14ac:dyDescent="0.3">
      <c r="A115" s="32"/>
      <c r="B115" s="33"/>
      <c r="C115" s="34"/>
      <c r="D115" s="69" t="s">
        <v>32</v>
      </c>
      <c r="E115" s="70"/>
      <c r="F115" s="117"/>
      <c r="G115" s="66"/>
      <c r="H115" s="66"/>
      <c r="I115" s="66"/>
      <c r="J115" s="66"/>
      <c r="K115" s="68"/>
      <c r="L115" s="41"/>
    </row>
    <row r="116" spans="1:12" ht="14.4" x14ac:dyDescent="0.3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4.4" x14ac:dyDescent="0.3">
      <c r="A117" s="32"/>
      <c r="B117" s="33"/>
      <c r="C117" s="34"/>
      <c r="D117" s="51" t="s">
        <v>30</v>
      </c>
      <c r="E117" s="2"/>
      <c r="F117" s="41"/>
      <c r="G117" s="52"/>
      <c r="H117" s="52"/>
      <c r="I117" s="52"/>
      <c r="J117" s="52"/>
      <c r="K117" s="53"/>
      <c r="L117" s="41"/>
    </row>
    <row r="118" spans="1:12" ht="14.4" x14ac:dyDescent="0.3">
      <c r="A118" s="54"/>
      <c r="B118" s="55"/>
      <c r="C118" s="35"/>
      <c r="D118" s="1" t="s">
        <v>33</v>
      </c>
      <c r="E118" s="56"/>
      <c r="F118" s="57">
        <f>SUM(F109:F117)</f>
        <v>0</v>
      </c>
      <c r="G118" s="58">
        <f t="shared" ref="G118:J118" si="55">SUM(G109:G117)</f>
        <v>0</v>
      </c>
      <c r="H118" s="58">
        <f t="shared" si="55"/>
        <v>0</v>
      </c>
      <c r="I118" s="58">
        <f t="shared" si="55"/>
        <v>0</v>
      </c>
      <c r="J118" s="58">
        <f t="shared" si="55"/>
        <v>0</v>
      </c>
      <c r="K118" s="59"/>
      <c r="L118" s="57">
        <f t="shared" ref="L118" si="56">SUM(L109:L117)</f>
        <v>0</v>
      </c>
    </row>
    <row r="119" spans="1:12" ht="15" thickBot="1" x14ac:dyDescent="0.35">
      <c r="A119" s="75">
        <f>A101</f>
        <v>2</v>
      </c>
      <c r="B119" s="76">
        <f>B101</f>
        <v>1</v>
      </c>
      <c r="C119" s="153" t="s">
        <v>4</v>
      </c>
      <c r="D119" s="154"/>
      <c r="E119" s="77"/>
      <c r="F119" s="78">
        <f>F108+F118</f>
        <v>500</v>
      </c>
      <c r="G119" s="79">
        <f t="shared" ref="G119" si="57">G108+G118</f>
        <v>20.079999999999998</v>
      </c>
      <c r="H119" s="79">
        <f t="shared" ref="H119" si="58">H108+H118</f>
        <v>16.47</v>
      </c>
      <c r="I119" s="79">
        <f t="shared" ref="I119" si="59">I108+I118</f>
        <v>75.08</v>
      </c>
      <c r="J119" s="79">
        <f t="shared" ref="J119:L119" si="60">J108+J118</f>
        <v>528.80999999999995</v>
      </c>
      <c r="K119" s="78"/>
      <c r="L119" s="78">
        <f t="shared" si="60"/>
        <v>135.13999999999999</v>
      </c>
    </row>
    <row r="120" spans="1:12" ht="14.4" x14ac:dyDescent="0.3">
      <c r="A120" s="80">
        <v>2</v>
      </c>
      <c r="B120" s="33">
        <v>2</v>
      </c>
      <c r="C120" s="23" t="s">
        <v>20</v>
      </c>
      <c r="D120" s="81" t="s">
        <v>21</v>
      </c>
      <c r="E120" s="118" t="s">
        <v>85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69</v>
      </c>
      <c r="L120" s="31"/>
    </row>
    <row r="121" spans="1:12" ht="14.4" x14ac:dyDescent="0.3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4.4" x14ac:dyDescent="0.3">
      <c r="A122" s="80"/>
      <c r="B122" s="33"/>
      <c r="C122" s="34"/>
      <c r="D122" s="69" t="s">
        <v>22</v>
      </c>
      <c r="E122" s="43" t="s">
        <v>66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55</v>
      </c>
      <c r="L122" s="41"/>
    </row>
    <row r="123" spans="1:12" ht="14.4" x14ac:dyDescent="0.3">
      <c r="A123" s="80"/>
      <c r="B123" s="33"/>
      <c r="C123" s="34"/>
      <c r="D123" s="69" t="s">
        <v>23</v>
      </c>
      <c r="E123" s="43" t="s">
        <v>61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52</v>
      </c>
      <c r="L123" s="41"/>
    </row>
    <row r="124" spans="1:12" ht="14.4" x14ac:dyDescent="0.3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4.4" x14ac:dyDescent="0.3">
      <c r="A125" s="80"/>
      <c r="B125" s="33"/>
      <c r="C125" s="34"/>
      <c r="D125" s="87" t="s">
        <v>26</v>
      </c>
      <c r="E125" s="89" t="s">
        <v>86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87</v>
      </c>
      <c r="L125" s="41">
        <v>135.13999999999999</v>
      </c>
    </row>
    <row r="126" spans="1:12" ht="14.4" x14ac:dyDescent="0.3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4.4" x14ac:dyDescent="0.3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 t="shared" ref="G127:J127" si="61">SUM(G120:G126)</f>
        <v>15.95</v>
      </c>
      <c r="H127" s="58">
        <f t="shared" si="61"/>
        <v>15.09</v>
      </c>
      <c r="I127" s="58">
        <f t="shared" si="61"/>
        <v>81.510000000000005</v>
      </c>
      <c r="J127" s="58">
        <f t="shared" si="61"/>
        <v>527.04999999999995</v>
      </c>
      <c r="K127" s="59"/>
      <c r="L127" s="57">
        <f t="shared" ref="L127" si="62">SUM(L120:L126)</f>
        <v>135.13999999999999</v>
      </c>
    </row>
    <row r="128" spans="1:12" ht="14.4" x14ac:dyDescent="0.3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/>
      <c r="F128" s="124"/>
      <c r="G128" s="125"/>
      <c r="H128" s="125"/>
      <c r="I128" s="125"/>
      <c r="J128" s="97"/>
      <c r="K128" s="53"/>
      <c r="L128" s="41"/>
    </row>
    <row r="129" spans="1:12" ht="14.4" x14ac:dyDescent="0.3">
      <c r="A129" s="80"/>
      <c r="B129" s="33"/>
      <c r="C129" s="34"/>
      <c r="D129" s="69" t="s">
        <v>27</v>
      </c>
      <c r="E129" s="95"/>
      <c r="F129" s="96"/>
      <c r="G129" s="97"/>
      <c r="H129" s="97"/>
      <c r="I129" s="98"/>
      <c r="J129" s="97"/>
      <c r="K129" s="99"/>
      <c r="L129" s="41"/>
    </row>
    <row r="130" spans="1:12" ht="14.4" x14ac:dyDescent="0.3">
      <c r="A130" s="80"/>
      <c r="B130" s="33"/>
      <c r="C130" s="34"/>
      <c r="D130" s="69" t="s">
        <v>28</v>
      </c>
      <c r="E130" s="95"/>
      <c r="F130" s="96"/>
      <c r="G130" s="97"/>
      <c r="H130" s="97"/>
      <c r="I130" s="98"/>
      <c r="J130" s="97"/>
      <c r="K130" s="99"/>
      <c r="L130" s="41"/>
    </row>
    <row r="131" spans="1:12" ht="14.4" x14ac:dyDescent="0.3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4.4" x14ac:dyDescent="0.3">
      <c r="A132" s="80"/>
      <c r="B132" s="33"/>
      <c r="C132" s="34"/>
      <c r="D132" s="69" t="s">
        <v>30</v>
      </c>
      <c r="E132" s="95"/>
      <c r="F132" s="96"/>
      <c r="G132" s="97"/>
      <c r="H132" s="97"/>
      <c r="I132" s="98"/>
      <c r="J132" s="97"/>
      <c r="K132" s="99"/>
      <c r="L132" s="41"/>
    </row>
    <row r="133" spans="1:12" ht="14.4" x14ac:dyDescent="0.3">
      <c r="A133" s="80"/>
      <c r="B133" s="33"/>
      <c r="C133" s="34"/>
      <c r="D133" s="69" t="s">
        <v>42</v>
      </c>
      <c r="E133" s="95"/>
      <c r="F133" s="96"/>
      <c r="G133" s="97"/>
      <c r="H133" s="97"/>
      <c r="I133" s="98"/>
      <c r="J133" s="97"/>
      <c r="K133" s="99"/>
      <c r="L133" s="41"/>
    </row>
    <row r="134" spans="1:12" ht="14.4" x14ac:dyDescent="0.3">
      <c r="A134" s="80"/>
      <c r="B134" s="33"/>
      <c r="C134" s="34"/>
      <c r="D134" s="69" t="s">
        <v>31</v>
      </c>
      <c r="E134" s="95"/>
      <c r="F134" s="96"/>
      <c r="G134" s="97"/>
      <c r="H134" s="97"/>
      <c r="I134" s="98"/>
      <c r="J134" s="97"/>
      <c r="K134" s="99"/>
      <c r="L134" s="41"/>
    </row>
    <row r="135" spans="1:12" ht="14.4" x14ac:dyDescent="0.3">
      <c r="A135" s="80"/>
      <c r="B135" s="33"/>
      <c r="C135" s="34"/>
      <c r="D135" s="69" t="s">
        <v>32</v>
      </c>
      <c r="E135" s="95"/>
      <c r="F135" s="96"/>
      <c r="G135" s="97"/>
      <c r="H135" s="97"/>
      <c r="I135" s="98"/>
      <c r="J135" s="97"/>
      <c r="K135" s="99"/>
      <c r="L135" s="41"/>
    </row>
    <row r="136" spans="1:12" ht="14.4" x14ac:dyDescent="0.3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4.4" x14ac:dyDescent="0.3">
      <c r="A137" s="88"/>
      <c r="B137" s="55"/>
      <c r="C137" s="35"/>
      <c r="D137" s="1" t="s">
        <v>33</v>
      </c>
      <c r="E137" s="56"/>
      <c r="F137" s="57">
        <f>SUM(F128:F136)</f>
        <v>0</v>
      </c>
      <c r="G137" s="58">
        <f t="shared" ref="G137:J137" si="63">SUM(G128:G136)</f>
        <v>0</v>
      </c>
      <c r="H137" s="58">
        <f t="shared" si="63"/>
        <v>0</v>
      </c>
      <c r="I137" s="58">
        <f t="shared" si="63"/>
        <v>0</v>
      </c>
      <c r="J137" s="58">
        <f t="shared" si="63"/>
        <v>0</v>
      </c>
      <c r="K137" s="59"/>
      <c r="L137" s="57">
        <f t="shared" ref="L137" si="64">SUM(L128:L136)</f>
        <v>0</v>
      </c>
    </row>
    <row r="138" spans="1:12" ht="15" thickBot="1" x14ac:dyDescent="0.35">
      <c r="A138" s="100">
        <f>A120</f>
        <v>2</v>
      </c>
      <c r="B138" s="100">
        <f>B120</f>
        <v>2</v>
      </c>
      <c r="C138" s="153" t="s">
        <v>4</v>
      </c>
      <c r="D138" s="154"/>
      <c r="E138" s="77"/>
      <c r="F138" s="78">
        <f>F127+F137</f>
        <v>500</v>
      </c>
      <c r="G138" s="79">
        <f t="shared" ref="G138" si="65">G127+G137</f>
        <v>15.95</v>
      </c>
      <c r="H138" s="79">
        <f t="shared" ref="H138" si="66">H127+H137</f>
        <v>15.09</v>
      </c>
      <c r="I138" s="79">
        <f t="shared" ref="I138" si="67">I127+I137</f>
        <v>81.510000000000005</v>
      </c>
      <c r="J138" s="79">
        <f t="shared" ref="J138:L138" si="68">J127+J137</f>
        <v>527.04999999999995</v>
      </c>
      <c r="K138" s="78"/>
      <c r="L138" s="78">
        <f t="shared" si="68"/>
        <v>135.13999999999999</v>
      </c>
    </row>
    <row r="139" spans="1:12" ht="14.4" x14ac:dyDescent="0.3">
      <c r="A139" s="21">
        <v>2</v>
      </c>
      <c r="B139" s="22">
        <v>3</v>
      </c>
      <c r="C139" s="23" t="s">
        <v>20</v>
      </c>
      <c r="D139" s="24" t="s">
        <v>21</v>
      </c>
      <c r="E139" s="126" t="s">
        <v>62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63</v>
      </c>
      <c r="L139" s="31"/>
    </row>
    <row r="140" spans="1:12" ht="14.4" x14ac:dyDescent="0.3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4.4" x14ac:dyDescent="0.3">
      <c r="A141" s="32"/>
      <c r="B141" s="33"/>
      <c r="C141" s="34"/>
      <c r="D141" s="42" t="s">
        <v>22</v>
      </c>
      <c r="E141" s="73" t="s">
        <v>64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54</v>
      </c>
      <c r="L141" s="41"/>
    </row>
    <row r="142" spans="1:12" ht="15.75" customHeight="1" x14ac:dyDescent="0.3">
      <c r="A142" s="32"/>
      <c r="B142" s="33"/>
      <c r="C142" s="34"/>
      <c r="D142" s="42" t="s">
        <v>23</v>
      </c>
      <c r="E142" s="70" t="s">
        <v>61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52</v>
      </c>
      <c r="L142" s="41">
        <v>135.13999999999999</v>
      </c>
    </row>
    <row r="143" spans="1:12" ht="14.4" x14ac:dyDescent="0.3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4.4" x14ac:dyDescent="0.3">
      <c r="A144" s="32"/>
      <c r="B144" s="33"/>
      <c r="C144" s="34"/>
      <c r="D144" s="50" t="s">
        <v>26</v>
      </c>
      <c r="E144" s="161" t="s">
        <v>99</v>
      </c>
      <c r="F144" s="117">
        <v>100</v>
      </c>
      <c r="G144" s="66">
        <v>1.07</v>
      </c>
      <c r="H144" s="66">
        <v>0.1</v>
      </c>
      <c r="I144" s="66">
        <v>1.55</v>
      </c>
      <c r="J144" s="66">
        <v>11.38</v>
      </c>
      <c r="K144" s="162" t="s">
        <v>100</v>
      </c>
      <c r="L144" s="41"/>
    </row>
    <row r="145" spans="1:12" ht="14.4" x14ac:dyDescent="0.3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4.4" x14ac:dyDescent="0.3">
      <c r="A146" s="54"/>
      <c r="B146" s="55"/>
      <c r="C146" s="35"/>
      <c r="D146" s="1" t="s">
        <v>33</v>
      </c>
      <c r="E146" s="56"/>
      <c r="F146" s="57">
        <f>SUM(F139:F145)</f>
        <v>540</v>
      </c>
      <c r="G146" s="58">
        <f t="shared" ref="G146:J146" si="69">SUM(G139:G145)</f>
        <v>15.33</v>
      </c>
      <c r="H146" s="58">
        <f t="shared" si="69"/>
        <v>15.469999999999999</v>
      </c>
      <c r="I146" s="58">
        <f t="shared" si="69"/>
        <v>87.679999999999993</v>
      </c>
      <c r="J146" s="58">
        <f t="shared" si="69"/>
        <v>551.91999999999996</v>
      </c>
      <c r="K146" s="59"/>
      <c r="L146" s="57">
        <f t="shared" ref="L146" si="70">SUM(L139:L145)</f>
        <v>135.13999999999999</v>
      </c>
    </row>
    <row r="147" spans="1:12" ht="14.4" x14ac:dyDescent="0.3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32"/>
      <c r="F147" s="133"/>
      <c r="G147" s="134"/>
      <c r="H147" s="134"/>
      <c r="I147" s="135"/>
      <c r="J147" s="134"/>
      <c r="K147" s="136"/>
      <c r="L147" s="41"/>
    </row>
    <row r="148" spans="1:12" ht="14.4" x14ac:dyDescent="0.3">
      <c r="A148" s="32"/>
      <c r="B148" s="33"/>
      <c r="C148" s="34"/>
      <c r="D148" s="42" t="s">
        <v>27</v>
      </c>
      <c r="E148" s="137"/>
      <c r="F148" s="138"/>
      <c r="G148" s="139"/>
      <c r="H148" s="139"/>
      <c r="I148" s="140"/>
      <c r="J148" s="139"/>
      <c r="K148" s="141"/>
      <c r="L148" s="41"/>
    </row>
    <row r="149" spans="1:12" ht="14.4" x14ac:dyDescent="0.3">
      <c r="A149" s="32"/>
      <c r="B149" s="33"/>
      <c r="C149" s="34"/>
      <c r="D149" s="42" t="s">
        <v>28</v>
      </c>
      <c r="E149" s="137"/>
      <c r="F149" s="138"/>
      <c r="G149" s="139"/>
      <c r="H149" s="139"/>
      <c r="I149" s="140"/>
      <c r="J149" s="139"/>
      <c r="K149" s="141"/>
      <c r="L149" s="41"/>
    </row>
    <row r="150" spans="1:12" ht="14.4" x14ac:dyDescent="0.3">
      <c r="A150" s="32"/>
      <c r="B150" s="33"/>
      <c r="C150" s="34"/>
      <c r="D150" s="42" t="s">
        <v>29</v>
      </c>
      <c r="E150" s="137"/>
      <c r="F150" s="138"/>
      <c r="G150" s="139"/>
      <c r="H150" s="139"/>
      <c r="I150" s="140"/>
      <c r="J150" s="139"/>
      <c r="K150" s="141"/>
      <c r="L150" s="41"/>
    </row>
    <row r="151" spans="1:12" ht="14.4" x14ac:dyDescent="0.3">
      <c r="A151" s="32"/>
      <c r="B151" s="33"/>
      <c r="C151" s="34"/>
      <c r="D151" s="42" t="s">
        <v>30</v>
      </c>
      <c r="E151" s="137"/>
      <c r="F151" s="138"/>
      <c r="G151" s="139"/>
      <c r="H151" s="139"/>
      <c r="I151" s="140"/>
      <c r="J151" s="139"/>
      <c r="K151" s="141"/>
      <c r="L151" s="41"/>
    </row>
    <row r="152" spans="1:12" ht="14.4" x14ac:dyDescent="0.3">
      <c r="A152" s="32"/>
      <c r="B152" s="33"/>
      <c r="C152" s="34"/>
      <c r="D152" s="42" t="s">
        <v>31</v>
      </c>
      <c r="E152" s="137"/>
      <c r="F152" s="138"/>
      <c r="G152" s="139"/>
      <c r="H152" s="139"/>
      <c r="I152" s="140"/>
      <c r="J152" s="139"/>
      <c r="K152" s="141"/>
      <c r="L152" s="41"/>
    </row>
    <row r="153" spans="1:12" ht="14.4" x14ac:dyDescent="0.3">
      <c r="A153" s="32"/>
      <c r="B153" s="33"/>
      <c r="C153" s="34"/>
      <c r="D153" s="42" t="s">
        <v>32</v>
      </c>
      <c r="E153" s="137"/>
      <c r="F153" s="138"/>
      <c r="G153" s="139"/>
      <c r="H153" s="139"/>
      <c r="I153" s="140"/>
      <c r="J153" s="139"/>
      <c r="K153" s="141"/>
      <c r="L153" s="41"/>
    </row>
    <row r="154" spans="1:12" ht="14.4" x14ac:dyDescent="0.3">
      <c r="A154" s="32"/>
      <c r="B154" s="33"/>
      <c r="C154" s="34"/>
      <c r="D154" s="49" t="s">
        <v>24</v>
      </c>
      <c r="E154" s="132"/>
      <c r="F154" s="41"/>
      <c r="G154" s="52"/>
      <c r="H154" s="52"/>
      <c r="I154" s="52"/>
      <c r="J154" s="52"/>
      <c r="K154" s="53"/>
      <c r="L154" s="41"/>
    </row>
    <row r="155" spans="1:12" ht="14.4" x14ac:dyDescent="0.3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4.4" x14ac:dyDescent="0.3">
      <c r="A156" s="54"/>
      <c r="B156" s="55"/>
      <c r="C156" s="35"/>
      <c r="D156" s="1" t="s">
        <v>33</v>
      </c>
      <c r="E156" s="56"/>
      <c r="F156" s="57">
        <f>SUM(F147:F155)</f>
        <v>0</v>
      </c>
      <c r="G156" s="58">
        <f t="shared" ref="G156:J156" si="71">SUM(G147:G155)</f>
        <v>0</v>
      </c>
      <c r="H156" s="58">
        <f t="shared" si="71"/>
        <v>0</v>
      </c>
      <c r="I156" s="58">
        <f t="shared" si="71"/>
        <v>0</v>
      </c>
      <c r="J156" s="58">
        <f t="shared" si="71"/>
        <v>0</v>
      </c>
      <c r="K156" s="59"/>
      <c r="L156" s="57">
        <f t="shared" ref="L156" si="72">SUM(L147:L155)</f>
        <v>0</v>
      </c>
    </row>
    <row r="157" spans="1:12" ht="15" thickBot="1" x14ac:dyDescent="0.35">
      <c r="A157" s="75">
        <f>A139</f>
        <v>2</v>
      </c>
      <c r="B157" s="76">
        <f>B139</f>
        <v>3</v>
      </c>
      <c r="C157" s="153" t="s">
        <v>4</v>
      </c>
      <c r="D157" s="154"/>
      <c r="E157" s="77"/>
      <c r="F157" s="78">
        <f>F146+F156</f>
        <v>540</v>
      </c>
      <c r="G157" s="79">
        <f t="shared" ref="G157" si="73">G146+G156</f>
        <v>15.33</v>
      </c>
      <c r="H157" s="79">
        <f t="shared" ref="H157" si="74">H146+H156</f>
        <v>15.469999999999999</v>
      </c>
      <c r="I157" s="79">
        <f t="shared" ref="I157" si="75">I146+I156</f>
        <v>87.679999999999993</v>
      </c>
      <c r="J157" s="79">
        <f t="shared" ref="J157:L157" si="76">J146+J156</f>
        <v>551.91999999999996</v>
      </c>
      <c r="K157" s="78"/>
      <c r="L157" s="78">
        <f t="shared" si="76"/>
        <v>135.13999999999999</v>
      </c>
    </row>
    <row r="158" spans="1:12" ht="14.4" x14ac:dyDescent="0.3">
      <c r="A158" s="21">
        <v>2</v>
      </c>
      <c r="B158" s="22">
        <v>4</v>
      </c>
      <c r="C158" s="23" t="s">
        <v>20</v>
      </c>
      <c r="D158" s="81" t="s">
        <v>21</v>
      </c>
      <c r="E158" s="142" t="s">
        <v>57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58</v>
      </c>
      <c r="L158" s="31"/>
    </row>
    <row r="159" spans="1:12" ht="14.4" x14ac:dyDescent="0.3">
      <c r="A159" s="32"/>
      <c r="B159" s="33"/>
      <c r="C159" s="34"/>
      <c r="D159" s="63" t="s">
        <v>21</v>
      </c>
      <c r="E159" s="43" t="s">
        <v>59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53</v>
      </c>
      <c r="L159" s="41"/>
    </row>
    <row r="160" spans="1:12" ht="14.4" x14ac:dyDescent="0.3">
      <c r="A160" s="32"/>
      <c r="B160" s="33"/>
      <c r="C160" s="34"/>
      <c r="D160" s="69" t="s">
        <v>22</v>
      </c>
      <c r="E160" s="43" t="s">
        <v>60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51</v>
      </c>
      <c r="L160" s="41"/>
    </row>
    <row r="161" spans="1:12" ht="14.4" x14ac:dyDescent="0.3">
      <c r="A161" s="32"/>
      <c r="B161" s="33"/>
      <c r="C161" s="34"/>
      <c r="D161" s="69" t="s">
        <v>23</v>
      </c>
      <c r="E161" s="43" t="s">
        <v>61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3" t="s">
        <v>52</v>
      </c>
      <c r="L161" s="41">
        <v>135.13999999999999</v>
      </c>
    </row>
    <row r="162" spans="1:12" ht="14.4" x14ac:dyDescent="0.3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4.4" x14ac:dyDescent="0.3">
      <c r="A163" s="32"/>
      <c r="B163" s="33"/>
      <c r="C163" s="34"/>
      <c r="D163" s="87" t="s">
        <v>30</v>
      </c>
      <c r="E163" s="2" t="s">
        <v>88</v>
      </c>
      <c r="F163" s="90">
        <v>200</v>
      </c>
      <c r="G163" s="144">
        <v>0.97</v>
      </c>
      <c r="H163" s="144">
        <v>0.19</v>
      </c>
      <c r="I163" s="144">
        <v>19.59</v>
      </c>
      <c r="J163" s="52">
        <v>83.42</v>
      </c>
      <c r="K163" s="94" t="s">
        <v>84</v>
      </c>
      <c r="L163" s="41"/>
    </row>
    <row r="164" spans="1:12" ht="14.4" x14ac:dyDescent="0.3">
      <c r="A164" s="32"/>
      <c r="B164" s="33"/>
      <c r="C164" s="34"/>
      <c r="D164" s="152" t="s">
        <v>93</v>
      </c>
      <c r="E164" s="2" t="s">
        <v>78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80</v>
      </c>
      <c r="L164" s="41"/>
    </row>
    <row r="165" spans="1:12" ht="14.4" x14ac:dyDescent="0.3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 t="shared" ref="G165:J165" si="77">SUM(G158:G164)</f>
        <v>20.069999999999997</v>
      </c>
      <c r="H165" s="58">
        <f t="shared" si="77"/>
        <v>16.2</v>
      </c>
      <c r="I165" s="58">
        <f t="shared" si="77"/>
        <v>86.81</v>
      </c>
      <c r="J165" s="58">
        <f t="shared" si="77"/>
        <v>572.54999999999995</v>
      </c>
      <c r="K165" s="59"/>
      <c r="L165" s="57">
        <f t="shared" ref="L165" si="78">SUM(L158:L164)</f>
        <v>135.13999999999999</v>
      </c>
    </row>
    <row r="166" spans="1:12" ht="14.4" x14ac:dyDescent="0.3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/>
      <c r="F166" s="133"/>
      <c r="G166" s="52"/>
      <c r="H166" s="52"/>
      <c r="I166" s="52"/>
      <c r="J166" s="52"/>
      <c r="K166" s="136"/>
      <c r="L166" s="41"/>
    </row>
    <row r="167" spans="1:12" ht="14.4" x14ac:dyDescent="0.3">
      <c r="A167" s="32"/>
      <c r="B167" s="33"/>
      <c r="C167" s="34"/>
      <c r="D167" s="42" t="s">
        <v>27</v>
      </c>
      <c r="E167" s="137"/>
      <c r="F167" s="138"/>
      <c r="G167" s="139"/>
      <c r="H167" s="139"/>
      <c r="I167" s="140"/>
      <c r="J167" s="139"/>
      <c r="K167" s="141"/>
      <c r="L167" s="41"/>
    </row>
    <row r="168" spans="1:12" ht="14.4" x14ac:dyDescent="0.3">
      <c r="A168" s="32"/>
      <c r="B168" s="33"/>
      <c r="C168" s="34"/>
      <c r="D168" s="42" t="s">
        <v>28</v>
      </c>
      <c r="E168" s="137"/>
      <c r="F168" s="138"/>
      <c r="G168" s="139"/>
      <c r="H168" s="139"/>
      <c r="I168" s="140"/>
      <c r="J168" s="139"/>
      <c r="K168" s="141"/>
      <c r="L168" s="41"/>
    </row>
    <row r="169" spans="1:12" ht="14.4" x14ac:dyDescent="0.3">
      <c r="A169" s="32"/>
      <c r="B169" s="33"/>
      <c r="C169" s="34"/>
      <c r="D169" s="42" t="s">
        <v>29</v>
      </c>
      <c r="E169" s="137"/>
      <c r="F169" s="138"/>
      <c r="G169" s="139"/>
      <c r="H169" s="139"/>
      <c r="I169" s="140"/>
      <c r="J169" s="139"/>
      <c r="K169" s="141"/>
      <c r="L169" s="41"/>
    </row>
    <row r="170" spans="1:12" ht="14.4" x14ac:dyDescent="0.3">
      <c r="A170" s="32"/>
      <c r="B170" s="33"/>
      <c r="C170" s="34"/>
      <c r="D170" s="42" t="s">
        <v>30</v>
      </c>
      <c r="E170" s="137"/>
      <c r="F170" s="138"/>
      <c r="G170" s="139"/>
      <c r="H170" s="139"/>
      <c r="I170" s="140"/>
      <c r="J170" s="139"/>
      <c r="K170" s="141"/>
      <c r="L170" s="41"/>
    </row>
    <row r="171" spans="1:12" ht="14.4" x14ac:dyDescent="0.3">
      <c r="A171" s="32"/>
      <c r="B171" s="33"/>
      <c r="C171" s="34"/>
      <c r="D171" s="42" t="s">
        <v>31</v>
      </c>
      <c r="E171" s="137"/>
      <c r="F171" s="138"/>
      <c r="G171" s="139"/>
      <c r="H171" s="139"/>
      <c r="I171" s="140"/>
      <c r="J171" s="139"/>
      <c r="K171" s="141"/>
      <c r="L171" s="41"/>
    </row>
    <row r="172" spans="1:12" ht="14.4" x14ac:dyDescent="0.3">
      <c r="A172" s="32"/>
      <c r="B172" s="33"/>
      <c r="C172" s="34"/>
      <c r="D172" s="42" t="s">
        <v>32</v>
      </c>
      <c r="E172" s="137"/>
      <c r="F172" s="138"/>
      <c r="G172" s="139"/>
      <c r="H172" s="139"/>
      <c r="I172" s="140"/>
      <c r="J172" s="139"/>
      <c r="K172" s="141"/>
      <c r="L172" s="41"/>
    </row>
    <row r="173" spans="1:12" ht="14.4" x14ac:dyDescent="0.3">
      <c r="A173" s="32"/>
      <c r="B173" s="33"/>
      <c r="C173" s="34"/>
      <c r="D173" s="49" t="s">
        <v>42</v>
      </c>
      <c r="E173" s="2"/>
      <c r="F173" s="41"/>
      <c r="G173" s="52"/>
      <c r="H173" s="52"/>
      <c r="I173" s="52"/>
      <c r="J173" s="52"/>
      <c r="K173" s="53"/>
      <c r="L173" s="41"/>
    </row>
    <row r="174" spans="1:12" ht="14.4" x14ac:dyDescent="0.3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4.4" x14ac:dyDescent="0.3">
      <c r="A175" s="54"/>
      <c r="B175" s="55"/>
      <c r="C175" s="35"/>
      <c r="D175" s="1" t="s">
        <v>33</v>
      </c>
      <c r="E175" s="56"/>
      <c r="F175" s="57">
        <f>SUM(F166:F174)</f>
        <v>0</v>
      </c>
      <c r="G175" s="58">
        <f t="shared" ref="G175:J175" si="79">SUM(G166:G174)</f>
        <v>0</v>
      </c>
      <c r="H175" s="58">
        <f t="shared" si="79"/>
        <v>0</v>
      </c>
      <c r="I175" s="58">
        <f t="shared" si="79"/>
        <v>0</v>
      </c>
      <c r="J175" s="58">
        <f t="shared" si="79"/>
        <v>0</v>
      </c>
      <c r="K175" s="59"/>
      <c r="L175" s="57">
        <f>SUM(L166:L174)</f>
        <v>0</v>
      </c>
    </row>
    <row r="176" spans="1:12" ht="15" thickBot="1" x14ac:dyDescent="0.35">
      <c r="A176" s="75">
        <f>A158</f>
        <v>2</v>
      </c>
      <c r="B176" s="76">
        <f>B158</f>
        <v>4</v>
      </c>
      <c r="C176" s="153" t="s">
        <v>4</v>
      </c>
      <c r="D176" s="154"/>
      <c r="E176" s="77"/>
      <c r="F176" s="78">
        <f>F165+F175</f>
        <v>680</v>
      </c>
      <c r="G176" s="79">
        <f t="shared" ref="G176" si="80">G165+G175</f>
        <v>20.069999999999997</v>
      </c>
      <c r="H176" s="79">
        <f t="shared" ref="H176" si="81">H165+H175</f>
        <v>16.2</v>
      </c>
      <c r="I176" s="79">
        <f t="shared" ref="I176" si="82">I165+I175</f>
        <v>86.81</v>
      </c>
      <c r="J176" s="79">
        <f t="shared" ref="J176" si="83">J165+J175</f>
        <v>572.54999999999995</v>
      </c>
      <c r="K176" s="78"/>
      <c r="L176" s="78">
        <f>L165+L175</f>
        <v>135.13999999999999</v>
      </c>
    </row>
    <row r="177" spans="1:12" ht="15" thickBot="1" x14ac:dyDescent="0.35">
      <c r="A177" s="21">
        <v>2</v>
      </c>
      <c r="B177" s="22">
        <v>5</v>
      </c>
      <c r="C177" s="23" t="s">
        <v>20</v>
      </c>
      <c r="D177" s="81" t="s">
        <v>21</v>
      </c>
      <c r="E177" s="95" t="s">
        <v>90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39</v>
      </c>
      <c r="L177" s="31"/>
    </row>
    <row r="178" spans="1:12" ht="14.4" x14ac:dyDescent="0.3">
      <c r="A178" s="32"/>
      <c r="B178" s="33"/>
      <c r="C178" s="34"/>
      <c r="D178" s="81" t="s">
        <v>21</v>
      </c>
      <c r="E178" s="95" t="s">
        <v>89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91</v>
      </c>
      <c r="L178" s="41"/>
    </row>
    <row r="179" spans="1:12" ht="14.4" x14ac:dyDescent="0.3">
      <c r="A179" s="32"/>
      <c r="B179" s="33"/>
      <c r="C179" s="34"/>
      <c r="D179" s="69" t="s">
        <v>22</v>
      </c>
      <c r="E179" s="95" t="s">
        <v>47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56</v>
      </c>
      <c r="L179" s="41"/>
    </row>
    <row r="180" spans="1:12" ht="14.4" x14ac:dyDescent="0.3">
      <c r="A180" s="32"/>
      <c r="B180" s="33"/>
      <c r="C180" s="34"/>
      <c r="D180" s="69" t="s">
        <v>23</v>
      </c>
      <c r="E180" s="95" t="s">
        <v>45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40</v>
      </c>
      <c r="L180" s="41">
        <v>135.13999999999999</v>
      </c>
    </row>
    <row r="181" spans="1:12" ht="14.4" x14ac:dyDescent="0.3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4.4" x14ac:dyDescent="0.3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4.4" x14ac:dyDescent="0.3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 x14ac:dyDescent="0.3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 t="shared" ref="G184:J184" si="84">SUM(G177:G183)</f>
        <v>15.98</v>
      </c>
      <c r="H184" s="58">
        <f t="shared" si="84"/>
        <v>16.39</v>
      </c>
      <c r="I184" s="58">
        <f t="shared" si="84"/>
        <v>83.31</v>
      </c>
      <c r="J184" s="58">
        <f t="shared" si="84"/>
        <v>545.13</v>
      </c>
      <c r="K184" s="59"/>
      <c r="L184" s="57">
        <f t="shared" ref="L184" si="85">SUM(L177:L183)</f>
        <v>135.13999999999999</v>
      </c>
    </row>
    <row r="185" spans="1:12" ht="14.4" x14ac:dyDescent="0.3">
      <c r="A185" s="60">
        <f>A177</f>
        <v>2</v>
      </c>
      <c r="B185" s="61">
        <f>B177</f>
        <v>5</v>
      </c>
      <c r="C185" s="62"/>
      <c r="D185" s="35"/>
      <c r="E185" s="145"/>
      <c r="F185" s="117"/>
      <c r="G185" s="66"/>
      <c r="H185" s="66"/>
      <c r="I185" s="66"/>
      <c r="J185" s="66"/>
      <c r="K185" s="131"/>
      <c r="L185" s="41"/>
    </row>
    <row r="186" spans="1:12" ht="14.4" x14ac:dyDescent="0.3">
      <c r="A186" s="32"/>
      <c r="B186" s="33"/>
      <c r="C186" s="34"/>
      <c r="D186" s="42"/>
      <c r="E186" s="70"/>
      <c r="F186" s="117"/>
      <c r="G186" s="66"/>
      <c r="H186" s="66"/>
      <c r="I186" s="66"/>
      <c r="J186" s="66"/>
      <c r="K186" s="68"/>
      <c r="L186" s="41"/>
    </row>
    <row r="187" spans="1:12" ht="14.4" x14ac:dyDescent="0.3">
      <c r="A187" s="32"/>
      <c r="B187" s="33"/>
      <c r="C187" s="34"/>
      <c r="D187" s="42"/>
      <c r="E187" s="70"/>
      <c r="F187" s="117"/>
      <c r="G187" s="66"/>
      <c r="H187" s="66"/>
      <c r="I187" s="66"/>
      <c r="J187" s="66"/>
      <c r="K187" s="68"/>
      <c r="L187" s="41"/>
    </row>
    <row r="188" spans="1:12" ht="14.4" x14ac:dyDescent="0.3">
      <c r="A188" s="32"/>
      <c r="B188" s="33"/>
      <c r="C188" s="34"/>
      <c r="D188" s="42"/>
      <c r="E188" s="36"/>
      <c r="F188" s="40"/>
      <c r="G188" s="38"/>
      <c r="H188" s="38"/>
      <c r="I188" s="38"/>
      <c r="J188" s="38"/>
      <c r="K188" s="40"/>
      <c r="L188" s="41"/>
    </row>
    <row r="189" spans="1:12" ht="14.4" x14ac:dyDescent="0.3">
      <c r="A189" s="32"/>
      <c r="B189" s="33"/>
      <c r="C189" s="34"/>
      <c r="D189" s="42"/>
      <c r="E189" s="73"/>
      <c r="F189" s="117"/>
      <c r="G189" s="66"/>
      <c r="H189" s="66"/>
      <c r="I189" s="66"/>
      <c r="J189" s="66"/>
      <c r="K189" s="146"/>
      <c r="L189" s="41"/>
    </row>
    <row r="190" spans="1:12" ht="14.4" x14ac:dyDescent="0.3">
      <c r="A190" s="32"/>
      <c r="B190" s="33"/>
      <c r="C190" s="34"/>
      <c r="D190" s="42"/>
      <c r="E190" s="70"/>
      <c r="F190" s="117"/>
      <c r="G190" s="66"/>
      <c r="H190" s="66"/>
      <c r="I190" s="66"/>
      <c r="J190" s="66"/>
      <c r="K190" s="68"/>
      <c r="L190" s="41"/>
    </row>
    <row r="191" spans="1:12" ht="14.4" x14ac:dyDescent="0.3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4.4" x14ac:dyDescent="0.3">
      <c r="A192" s="32"/>
      <c r="B192" s="33"/>
      <c r="C192" s="34"/>
      <c r="D192" s="49"/>
      <c r="E192" s="132"/>
      <c r="F192" s="133"/>
      <c r="G192" s="134"/>
      <c r="H192" s="134"/>
      <c r="I192" s="135"/>
      <c r="J192" s="134"/>
      <c r="K192" s="136"/>
      <c r="L192" s="41"/>
    </row>
    <row r="193" spans="1:12" ht="14.4" x14ac:dyDescent="0.3">
      <c r="A193" s="32"/>
      <c r="B193" s="33"/>
      <c r="C193" s="34"/>
      <c r="D193" s="42"/>
      <c r="E193" s="73"/>
      <c r="F193" s="117"/>
      <c r="G193" s="66"/>
      <c r="H193" s="66"/>
      <c r="I193" s="66"/>
      <c r="J193" s="66"/>
      <c r="K193" s="146"/>
      <c r="L193" s="41"/>
    </row>
    <row r="194" spans="1:12" ht="14.4" x14ac:dyDescent="0.3">
      <c r="A194" s="54"/>
      <c r="B194" s="55"/>
      <c r="C194" s="35"/>
      <c r="D194" s="1" t="s">
        <v>33</v>
      </c>
      <c r="E194" s="56"/>
      <c r="F194" s="57">
        <f>SUM(F185:F193)</f>
        <v>0</v>
      </c>
      <c r="G194" s="58">
        <f t="shared" ref="G194:J194" si="86">SUM(G185:G193)</f>
        <v>0</v>
      </c>
      <c r="H194" s="58">
        <f t="shared" si="86"/>
        <v>0</v>
      </c>
      <c r="I194" s="58">
        <f t="shared" si="86"/>
        <v>0</v>
      </c>
      <c r="J194" s="58">
        <f t="shared" si="86"/>
        <v>0</v>
      </c>
      <c r="K194" s="59"/>
      <c r="L194" s="57">
        <f t="shared" ref="L194" si="87">SUM(L185:L193)</f>
        <v>0</v>
      </c>
    </row>
    <row r="195" spans="1:12" ht="14.4" x14ac:dyDescent="0.3">
      <c r="A195" s="75">
        <f>A177</f>
        <v>2</v>
      </c>
      <c r="B195" s="76">
        <f>B177</f>
        <v>5</v>
      </c>
      <c r="C195" s="153" t="s">
        <v>4</v>
      </c>
      <c r="D195" s="154"/>
      <c r="E195" s="77"/>
      <c r="F195" s="78">
        <f>F184+F194</f>
        <v>530</v>
      </c>
      <c r="G195" s="79">
        <f t="shared" ref="G195" si="88">G184+G194</f>
        <v>15.98</v>
      </c>
      <c r="H195" s="79">
        <f t="shared" ref="H195" si="89">H184+H194</f>
        <v>16.39</v>
      </c>
      <c r="I195" s="79">
        <f t="shared" ref="I195" si="90">I184+I194</f>
        <v>83.31</v>
      </c>
      <c r="J195" s="79">
        <f t="shared" ref="J195:L195" si="91">J184+J194</f>
        <v>545.13</v>
      </c>
      <c r="K195" s="78"/>
      <c r="L195" s="78">
        <f t="shared" si="91"/>
        <v>135.13999999999999</v>
      </c>
    </row>
    <row r="196" spans="1:12" x14ac:dyDescent="0.3">
      <c r="A196" s="147"/>
      <c r="B196" s="148"/>
      <c r="C196" s="155" t="s">
        <v>5</v>
      </c>
      <c r="D196" s="155"/>
      <c r="E196" s="155"/>
      <c r="F196" s="149">
        <f>(F24+F43+F62+F81+F100+F119+F138+F157+F176+F195)/(IF(F24=0,0,1)+IF(F43=0,0,1)+IF(F62=0,0,1)+IF(F81=0,0,1)+IF(F100=0,0,1)+IF(F119=0,0,1)+IF(F138=0,0,1)+IF(F157=0,0,1)+IF(F176=0,0,1)+IF(F195=0,0,1))</f>
        <v>548</v>
      </c>
      <c r="G196" s="150">
        <f t="shared" ref="G196:J196" si="92">(G24+G43+G62+G81+G100+G119+G138+G157+G176+G195)/(IF(G24=0,0,1)+IF(G43=0,0,1)+IF(G62=0,0,1)+IF(G81=0,0,1)+IF(G100=0,0,1)+IF(G119=0,0,1)+IF(G138=0,0,1)+IF(G157=0,0,1)+IF(G176=0,0,1)+IF(G195=0,0,1))</f>
        <v>17.103000000000002</v>
      </c>
      <c r="H196" s="150">
        <f t="shared" si="92"/>
        <v>15.806999999999999</v>
      </c>
      <c r="I196" s="150">
        <f t="shared" si="92"/>
        <v>79.003999999999991</v>
      </c>
      <c r="J196" s="150">
        <f t="shared" si="92"/>
        <v>528.24400000000003</v>
      </c>
      <c r="K196" s="151"/>
      <c r="L196" s="151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2025-01-12T09:13:30Z</cp:lastPrinted>
  <dcterms:created xsi:type="dcterms:W3CDTF">2022-05-16T14:23:56Z</dcterms:created>
  <dcterms:modified xsi:type="dcterms:W3CDTF">2026-01-19T10:14:41Z</dcterms:modified>
</cp:coreProperties>
</file>