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<sst xmlns="http://schemas.openxmlformats.org/spreadsheetml/2006/main" count="65" uniqueCount="64">
  <si>
    <t>8. Показатели по поступлениям и выплатам учреждения</t>
  </si>
  <si>
    <t>№</t>
  </si>
  <si>
    <t>п/п</t>
  </si>
  <si>
    <t>Наименование показателя</t>
  </si>
  <si>
    <t>план</t>
  </si>
  <si>
    <t>факт</t>
  </si>
  <si>
    <t>%</t>
  </si>
  <si>
    <t>1.</t>
  </si>
  <si>
    <t>Остаток средств на начало года</t>
  </si>
  <si>
    <t>2.</t>
  </si>
  <si>
    <t>Поступления – всего</t>
  </si>
  <si>
    <t>в том числе:</t>
  </si>
  <si>
    <t>2.1.</t>
  </si>
  <si>
    <t>Субсидии на выполнение муниципального задания</t>
  </si>
  <si>
    <t>2.2.</t>
  </si>
  <si>
    <t>Целевые субсидии</t>
  </si>
  <si>
    <t>2.3.</t>
  </si>
  <si>
    <t>Бюджетные инвестиции</t>
  </si>
  <si>
    <t>2.4.</t>
  </si>
  <si>
    <t>Поступления от оказания учреждением услуг (выполнение работ), относящихся в соответствии с уставом к основным видам деятельности, предоставление которых осуществляется на платной основе, а также поступления от иной приносящей доход деятельности</t>
  </si>
  <si>
    <t>3.</t>
  </si>
  <si>
    <t>Выплаты – всего</t>
  </si>
  <si>
    <t>3.1.</t>
  </si>
  <si>
    <t>Оплата труда и начисления на выплаты по оплате труда</t>
  </si>
  <si>
    <t>3.2.</t>
  </si>
  <si>
    <t>Услуги связи</t>
  </si>
  <si>
    <t>3.3.</t>
  </si>
  <si>
    <t>Транспортные услуги</t>
  </si>
  <si>
    <t>3.4.</t>
  </si>
  <si>
    <t>Коммунальные услуги</t>
  </si>
  <si>
    <t>3.5.</t>
  </si>
  <si>
    <t>Арендная плата за пользование имуществом</t>
  </si>
  <si>
    <t>3.6.</t>
  </si>
  <si>
    <t>Прочие услуги</t>
  </si>
  <si>
    <t>3.7.</t>
  </si>
  <si>
    <t>Приобретение основных средств</t>
  </si>
  <si>
    <t>3.8.</t>
  </si>
  <si>
    <t>Приобретение нематериальных активов</t>
  </si>
  <si>
    <t>3.9.</t>
  </si>
  <si>
    <t>Приобретение материальных запасов</t>
  </si>
  <si>
    <t>Прочие расходы</t>
  </si>
  <si>
    <t>Уплата налога на имущество организации и транспортного налога</t>
  </si>
  <si>
    <t>Иные выплаты, не запрещенные законодательством РФ</t>
  </si>
  <si>
    <t>4.</t>
  </si>
  <si>
    <t>Остаток средств на конец года</t>
  </si>
  <si>
    <t>5.</t>
  </si>
  <si>
    <t>Справочно:</t>
  </si>
  <si>
    <t>Объем публичных обязательств перед физическими лицами, подлежащих исполнению в денежной форме, полномочия по которым ОМС передают учреждению - всего</t>
  </si>
  <si>
    <t>.03.10</t>
  </si>
  <si>
    <t>.03.11</t>
  </si>
  <si>
    <t>.03.12</t>
  </si>
  <si>
    <t>УБ детский сад</t>
  </si>
  <si>
    <t>недвижимое имущество</t>
  </si>
  <si>
    <t>остаточная стоимость недвижимого имущества</t>
  </si>
  <si>
    <t>движмимое имущество</t>
  </si>
  <si>
    <t>остаточная стоимость движимого имущества</t>
  </si>
  <si>
    <t>на конец года</t>
  </si>
  <si>
    <t>на начало года</t>
  </si>
  <si>
    <t>Показатели финансового состояния учреждения</t>
  </si>
  <si>
    <t>предшествующий год</t>
  </si>
  <si>
    <t>отчетный год</t>
  </si>
  <si>
    <t>финансовые активы -всего</t>
  </si>
  <si>
    <t>дебиторская задолжность</t>
  </si>
  <si>
    <t>обязательства всего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</si>
</sst>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16" fontId="1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2" fontId="3" fillId="0" borderId="12" xfId="0" applyNumberFormat="1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justify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4" fillId="0" borderId="0" xfId="0" applyFont="1" applyFill="1" applyAlignment="1">
      <alignment/>
    </xf>
    <xf numFmtId="0" fontId="1" fillId="0" borderId="12" xfId="0" applyFont="1" applyFill="1" applyBorder="1" applyAlignment="1">
      <alignment wrapText="1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PageLayoutView="0" workbookViewId="0" topLeftCell="A7">
      <selection activeCell="H5" sqref="H5"/>
    </sheetView>
  </sheetViews>
  <sheetFormatPr defaultColWidth="9.140625" defaultRowHeight="12.75"/>
  <cols>
    <col min="2" max="2" width="44.8515625" style="0" customWidth="1"/>
    <col min="3" max="3" width="14.28125" style="0" customWidth="1"/>
    <col min="4" max="4" width="13.57421875" style="0" customWidth="1"/>
    <col min="5" max="5" width="17.00390625" style="0" customWidth="1"/>
    <col min="6" max="6" width="11.7109375" style="0" customWidth="1"/>
  </cols>
  <sheetData>
    <row r="1" spans="1:4" ht="15.75">
      <c r="A1" s="1" t="s">
        <v>0</v>
      </c>
      <c r="D1" t="s">
        <v>51</v>
      </c>
    </row>
    <row r="2" ht="16.5" thickBot="1">
      <c r="A2" s="1"/>
    </row>
    <row r="3" spans="1:6" ht="46.5" customHeight="1">
      <c r="A3" s="2" t="s">
        <v>1</v>
      </c>
      <c r="B3" s="25" t="s">
        <v>3</v>
      </c>
      <c r="C3" s="27" t="s">
        <v>4</v>
      </c>
      <c r="D3" s="27" t="s">
        <v>5</v>
      </c>
      <c r="E3" s="27" t="s">
        <v>6</v>
      </c>
      <c r="F3" s="4"/>
    </row>
    <row r="4" spans="1:6" ht="16.5" thickBot="1">
      <c r="A4" s="3" t="s">
        <v>2</v>
      </c>
      <c r="B4" s="26"/>
      <c r="C4" s="28"/>
      <c r="D4" s="28"/>
      <c r="E4" s="28"/>
      <c r="F4" s="4"/>
    </row>
    <row r="5" spans="1:6" ht="16.5" thickBo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6"/>
    </row>
    <row r="6" spans="1:6" ht="21.75" customHeight="1" thickBot="1">
      <c r="A6" s="7" t="s">
        <v>7</v>
      </c>
      <c r="B6" s="8" t="s">
        <v>8</v>
      </c>
      <c r="C6" s="20">
        <v>158557.33</v>
      </c>
      <c r="D6" s="21">
        <v>158557.33</v>
      </c>
      <c r="E6" s="8"/>
      <c r="F6" s="6"/>
    </row>
    <row r="7" spans="1:6" ht="18" customHeight="1" thickBot="1">
      <c r="A7" s="7" t="s">
        <v>9</v>
      </c>
      <c r="B7" s="8" t="s">
        <v>10</v>
      </c>
      <c r="C7" s="10">
        <f>SUM(C9:C12)</f>
        <v>8615644.45</v>
      </c>
      <c r="D7" s="10">
        <f>SUM(D9:D12)</f>
        <v>8615644.45</v>
      </c>
      <c r="E7" s="11">
        <f>SUM(D7/C7*100)</f>
        <v>100</v>
      </c>
      <c r="F7" s="6"/>
    </row>
    <row r="8" spans="1:6" ht="15" customHeight="1" thickBot="1">
      <c r="A8" s="7"/>
      <c r="B8" s="8" t="s">
        <v>11</v>
      </c>
      <c r="C8" s="8"/>
      <c r="D8" s="8"/>
      <c r="E8" s="8"/>
      <c r="F8" s="6"/>
    </row>
    <row r="9" spans="1:6" ht="32.25" customHeight="1" thickBot="1">
      <c r="A9" s="7" t="s">
        <v>12</v>
      </c>
      <c r="B9" s="8" t="s">
        <v>13</v>
      </c>
      <c r="C9" s="19">
        <v>7758045.51</v>
      </c>
      <c r="D9" s="18">
        <v>7758045.51</v>
      </c>
      <c r="E9" s="11">
        <f>SUM(D9/C9*100)</f>
        <v>100</v>
      </c>
      <c r="F9" s="6"/>
    </row>
    <row r="10" spans="1:7" ht="29.25" customHeight="1" thickBot="1">
      <c r="A10" s="7" t="s">
        <v>14</v>
      </c>
      <c r="B10" s="8" t="s">
        <v>15</v>
      </c>
      <c r="C10" s="14">
        <v>164061</v>
      </c>
      <c r="D10" s="16">
        <v>164061</v>
      </c>
      <c r="E10" s="11">
        <f>SUM(D10/C10*100)</f>
        <v>100</v>
      </c>
      <c r="F10" s="22" t="s">
        <v>57</v>
      </c>
      <c r="G10" s="23">
        <v>22282</v>
      </c>
    </row>
    <row r="11" spans="1:7" ht="27.75" customHeight="1" thickBot="1">
      <c r="A11" s="7" t="s">
        <v>16</v>
      </c>
      <c r="B11" s="8" t="s">
        <v>17</v>
      </c>
      <c r="C11" s="8"/>
      <c r="D11" s="8"/>
      <c r="E11" s="8"/>
      <c r="F11" s="22" t="s">
        <v>56</v>
      </c>
      <c r="G11" s="23">
        <v>14145</v>
      </c>
    </row>
    <row r="12" spans="1:6" ht="120.75" customHeight="1" thickBot="1">
      <c r="A12" s="7" t="s">
        <v>18</v>
      </c>
      <c r="B12" s="8" t="s">
        <v>19</v>
      </c>
      <c r="C12" s="15">
        <v>693537.94</v>
      </c>
      <c r="D12" s="17">
        <v>693537.94</v>
      </c>
      <c r="E12" s="11">
        <f>SUM(D12/C12*100)</f>
        <v>100</v>
      </c>
      <c r="F12" s="6"/>
    </row>
    <row r="13" spans="1:6" ht="24.75" customHeight="1" thickBot="1">
      <c r="A13" s="7" t="s">
        <v>20</v>
      </c>
      <c r="B13" s="8" t="s">
        <v>21</v>
      </c>
      <c r="C13" s="10">
        <f>SUM(C15:C25)</f>
        <v>8774201.78</v>
      </c>
      <c r="D13" s="10">
        <f>SUM(D15:D25)</f>
        <v>8770302.379999999</v>
      </c>
      <c r="E13" s="11">
        <f>SUM(D13/C13*100)</f>
        <v>99.95555835051698</v>
      </c>
      <c r="F13" s="6">
        <f>SUM(C13-C7)</f>
        <v>158557.33000000007</v>
      </c>
    </row>
    <row r="14" spans="1:6" ht="21" customHeight="1" thickBot="1">
      <c r="A14" s="7"/>
      <c r="B14" s="8" t="s">
        <v>11</v>
      </c>
      <c r="C14" s="8"/>
      <c r="D14" s="8"/>
      <c r="E14" s="8"/>
      <c r="F14" s="6"/>
    </row>
    <row r="15" spans="1:6" ht="33.75" customHeight="1" thickBot="1">
      <c r="A15" s="7" t="s">
        <v>22</v>
      </c>
      <c r="B15" s="8" t="s">
        <v>23</v>
      </c>
      <c r="C15" s="12">
        <v>5592585.97</v>
      </c>
      <c r="D15" s="12">
        <v>5592585.97</v>
      </c>
      <c r="E15" s="11">
        <f>SUM(D15/C15*100)</f>
        <v>100</v>
      </c>
      <c r="F15" s="6"/>
    </row>
    <row r="16" spans="1:6" ht="18" customHeight="1" thickBot="1">
      <c r="A16" s="7" t="s">
        <v>24</v>
      </c>
      <c r="B16" s="8" t="s">
        <v>25</v>
      </c>
      <c r="C16" s="12">
        <v>14450</v>
      </c>
      <c r="D16" s="12">
        <v>14450</v>
      </c>
      <c r="E16" s="11">
        <f>SUM(D16/C16*100)</f>
        <v>100</v>
      </c>
      <c r="F16" s="6"/>
    </row>
    <row r="17" spans="1:6" ht="20.25" customHeight="1" thickBot="1">
      <c r="A17" s="7" t="s">
        <v>26</v>
      </c>
      <c r="B17" s="8" t="s">
        <v>27</v>
      </c>
      <c r="C17" s="12">
        <v>299</v>
      </c>
      <c r="D17" s="12">
        <v>299</v>
      </c>
      <c r="E17" s="11">
        <f>SUM(D17/C17*100)</f>
        <v>100</v>
      </c>
      <c r="F17" s="6"/>
    </row>
    <row r="18" spans="1:6" ht="21.75" customHeight="1" thickBot="1">
      <c r="A18" s="7" t="s">
        <v>28</v>
      </c>
      <c r="B18" s="8" t="s">
        <v>29</v>
      </c>
      <c r="C18" s="12">
        <v>630365.93</v>
      </c>
      <c r="D18" s="12">
        <v>630365.93</v>
      </c>
      <c r="E18" s="11">
        <f>SUM(D18/C18*100)</f>
        <v>100</v>
      </c>
      <c r="F18" s="6"/>
    </row>
    <row r="19" spans="1:6" ht="27.75" customHeight="1" thickBot="1">
      <c r="A19" s="7" t="s">
        <v>30</v>
      </c>
      <c r="B19" s="8" t="s">
        <v>31</v>
      </c>
      <c r="C19" s="13"/>
      <c r="D19" s="13"/>
      <c r="E19" s="8"/>
      <c r="F19" s="6"/>
    </row>
    <row r="20" spans="1:6" ht="22.5" customHeight="1" thickBot="1">
      <c r="A20" s="7" t="s">
        <v>32</v>
      </c>
      <c r="B20" s="8" t="s">
        <v>33</v>
      </c>
      <c r="C20" s="12">
        <v>130902.9</v>
      </c>
      <c r="D20" s="12">
        <v>130902.9</v>
      </c>
      <c r="E20" s="11">
        <f>SUM(D20/C20*100)</f>
        <v>100</v>
      </c>
      <c r="F20" s="6"/>
    </row>
    <row r="21" spans="1:6" ht="24.75" customHeight="1" thickBot="1">
      <c r="A21" s="7" t="s">
        <v>34</v>
      </c>
      <c r="B21" s="8" t="s">
        <v>35</v>
      </c>
      <c r="C21" s="12">
        <v>336744</v>
      </c>
      <c r="D21" s="12">
        <v>336744</v>
      </c>
      <c r="E21" s="11">
        <f>SUM(D21/C21*100)</f>
        <v>100</v>
      </c>
      <c r="F21" s="6"/>
    </row>
    <row r="22" spans="1:6" ht="28.5" customHeight="1" thickBot="1">
      <c r="A22" s="7" t="s">
        <v>36</v>
      </c>
      <c r="B22" s="8" t="s">
        <v>37</v>
      </c>
      <c r="C22" s="12"/>
      <c r="D22" s="12"/>
      <c r="E22" s="8"/>
      <c r="F22" s="6"/>
    </row>
    <row r="23" spans="1:6" ht="27.75" customHeight="1" thickBot="1">
      <c r="A23" s="7" t="s">
        <v>38</v>
      </c>
      <c r="B23" s="8" t="s">
        <v>39</v>
      </c>
      <c r="C23" s="12">
        <v>2041580.11</v>
      </c>
      <c r="D23" s="12">
        <f>2041580.11-3899.4</f>
        <v>2037680.7100000002</v>
      </c>
      <c r="E23" s="11">
        <f>SUM(D23/C23*100)</f>
        <v>99.80900088216475</v>
      </c>
      <c r="F23" s="6"/>
    </row>
    <row r="24" spans="1:6" ht="16.5" thickBot="1">
      <c r="A24" s="9" t="s">
        <v>48</v>
      </c>
      <c r="B24" s="8" t="s">
        <v>40</v>
      </c>
      <c r="C24" s="12">
        <v>8090.87</v>
      </c>
      <c r="D24" s="12">
        <v>8090.87</v>
      </c>
      <c r="E24" s="11">
        <f>SUM(D24/C24*100)</f>
        <v>100</v>
      </c>
      <c r="F24" s="6"/>
    </row>
    <row r="25" spans="1:6" ht="32.25" thickBot="1">
      <c r="A25" s="9" t="s">
        <v>49</v>
      </c>
      <c r="B25" s="8" t="s">
        <v>41</v>
      </c>
      <c r="C25" s="12">
        <v>19183</v>
      </c>
      <c r="D25" s="12">
        <v>19183</v>
      </c>
      <c r="E25" s="11">
        <f>SUM(D25/C25*100)</f>
        <v>100</v>
      </c>
      <c r="F25" s="6"/>
    </row>
    <row r="26" spans="1:6" ht="32.25" thickBot="1">
      <c r="A26" s="9" t="s">
        <v>50</v>
      </c>
      <c r="B26" s="8" t="s">
        <v>42</v>
      </c>
      <c r="C26" s="12"/>
      <c r="D26" s="12"/>
      <c r="E26" s="8"/>
      <c r="F26" s="6"/>
    </row>
    <row r="27" spans="1:6" ht="28.5" customHeight="1" thickBot="1">
      <c r="A27" s="7" t="s">
        <v>43</v>
      </c>
      <c r="B27" s="8" t="s">
        <v>44</v>
      </c>
      <c r="C27" s="10">
        <f>SUM(C6:C7)-C13</f>
        <v>0</v>
      </c>
      <c r="D27" s="10">
        <f>SUM(D6:D7)-D13</f>
        <v>3899.4000000003725</v>
      </c>
      <c r="E27" s="10"/>
      <c r="F27" s="6"/>
    </row>
    <row r="28" spans="1:6" ht="32.25" customHeight="1" thickBot="1">
      <c r="A28" s="7" t="s">
        <v>45</v>
      </c>
      <c r="B28" s="8" t="s">
        <v>46</v>
      </c>
      <c r="C28" s="8"/>
      <c r="D28" s="8"/>
      <c r="E28" s="8"/>
      <c r="F28" s="6"/>
    </row>
    <row r="29" spans="1:6" ht="81.75" customHeight="1" thickBot="1">
      <c r="A29" s="7"/>
      <c r="B29" s="8" t="s">
        <v>47</v>
      </c>
      <c r="C29" s="8"/>
      <c r="D29" s="8"/>
      <c r="E29" s="8"/>
      <c r="F29" s="6"/>
    </row>
    <row r="31" spans="2:3" ht="12.75">
      <c r="B31" t="s">
        <v>52</v>
      </c>
      <c r="C31">
        <v>2268254</v>
      </c>
    </row>
    <row r="32" spans="2:3" ht="12.75">
      <c r="B32" t="s">
        <v>53</v>
      </c>
      <c r="C32">
        <v>853457</v>
      </c>
    </row>
    <row r="33" spans="2:3" ht="12.75">
      <c r="B33" t="s">
        <v>54</v>
      </c>
      <c r="C33">
        <v>1202683</v>
      </c>
    </row>
    <row r="34" spans="2:3" ht="12.75">
      <c r="B34" t="s">
        <v>55</v>
      </c>
      <c r="C34">
        <v>320899</v>
      </c>
    </row>
    <row r="36" spans="1:4" ht="12.75">
      <c r="A36" s="24">
        <v>2</v>
      </c>
      <c r="B36" s="24" t="s">
        <v>58</v>
      </c>
      <c r="C36" s="24" t="s">
        <v>59</v>
      </c>
      <c r="D36" s="24" t="s">
        <v>60</v>
      </c>
    </row>
    <row r="37" spans="1:4" ht="12.75">
      <c r="A37" s="24"/>
      <c r="B37" s="24" t="s">
        <v>61</v>
      </c>
      <c r="C37" s="24">
        <v>278945.16</v>
      </c>
      <c r="D37" s="24">
        <v>157.48</v>
      </c>
    </row>
    <row r="38" spans="1:4" ht="12.75">
      <c r="A38" s="24"/>
      <c r="B38" s="24" t="s">
        <v>62</v>
      </c>
      <c r="C38" s="24">
        <v>120387.83</v>
      </c>
      <c r="D38" s="24">
        <v>153.58</v>
      </c>
    </row>
    <row r="39" spans="1:4" ht="12.75">
      <c r="A39" s="24"/>
      <c r="B39" s="24" t="s">
        <v>63</v>
      </c>
      <c r="C39" s="24">
        <v>596493.37</v>
      </c>
      <c r="D39" s="24">
        <v>56.13</v>
      </c>
    </row>
  </sheetData>
  <sheetProtection/>
  <mergeCells count="4">
    <mergeCell ref="B3:B4"/>
    <mergeCell ref="C3:C4"/>
    <mergeCell ref="D3:D4"/>
    <mergeCell ref="E3:E4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2017-02-20T23:12:02Z</cp:lastPrinted>
  <dcterms:created xsi:type="dcterms:W3CDTF">1996-10-08T23:32:33Z</dcterms:created>
  <dcterms:modified xsi:type="dcterms:W3CDTF">2017-02-20T23:14:08Z</dcterms:modified>
  <cp:category/>
  <cp:version/>
  <cp:contentType/>
  <cp:contentStatus/>
</cp:coreProperties>
</file>