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Excel_BuiltIn_Print_Area_1">#REF!</definedName>
    <definedName name="_xlnm.Print_Titles" localSheetId="0">'Page 1'!$1:$1</definedName>
    <definedName name="_xlnm.Print_Area" localSheetId="0">'Page 1'!$A$1:$P$230</definedName>
  </definedNames>
  <calcPr calcId="125725"/>
</workbook>
</file>

<file path=xl/calcChain.xml><?xml version="1.0" encoding="utf-8"?>
<calcChain xmlns="http://schemas.openxmlformats.org/spreadsheetml/2006/main">
  <c r="D223" i="1"/>
  <c r="E223"/>
  <c r="F223"/>
  <c r="G223"/>
  <c r="H223"/>
  <c r="I223"/>
  <c r="J223"/>
  <c r="K223"/>
  <c r="L223"/>
  <c r="M223"/>
  <c r="N223"/>
  <c r="C223"/>
  <c r="N222"/>
  <c r="M222"/>
  <c r="L222"/>
  <c r="K222"/>
  <c r="J222"/>
  <c r="I222"/>
  <c r="H222"/>
  <c r="G222"/>
  <c r="F222"/>
  <c r="E222"/>
  <c r="D222"/>
  <c r="C222"/>
  <c r="D205"/>
  <c r="E205"/>
  <c r="F205"/>
  <c r="G205"/>
  <c r="H205"/>
  <c r="I205"/>
  <c r="J205"/>
  <c r="K205"/>
  <c r="L205"/>
  <c r="M205"/>
  <c r="N205"/>
  <c r="C205"/>
  <c r="N204"/>
  <c r="M204"/>
  <c r="L204"/>
  <c r="K204"/>
  <c r="J204"/>
  <c r="I204"/>
  <c r="H204"/>
  <c r="G204"/>
  <c r="F204"/>
  <c r="E204"/>
  <c r="D204"/>
  <c r="C204"/>
  <c r="D186"/>
  <c r="E186"/>
  <c r="F186"/>
  <c r="G186"/>
  <c r="H186"/>
  <c r="I186"/>
  <c r="J186"/>
  <c r="K186"/>
  <c r="L186"/>
  <c r="M186"/>
  <c r="N186"/>
  <c r="C186"/>
  <c r="N185"/>
  <c r="M185"/>
  <c r="L185"/>
  <c r="K185"/>
  <c r="J185"/>
  <c r="I185"/>
  <c r="H185"/>
  <c r="G185"/>
  <c r="F185"/>
  <c r="E185"/>
  <c r="D185"/>
  <c r="C185"/>
  <c r="D168"/>
  <c r="E168"/>
  <c r="F168"/>
  <c r="G168"/>
  <c r="H168"/>
  <c r="I168"/>
  <c r="J168"/>
  <c r="K168"/>
  <c r="L168"/>
  <c r="M168"/>
  <c r="N168"/>
  <c r="C168"/>
  <c r="N167"/>
  <c r="M167"/>
  <c r="L167"/>
  <c r="K167"/>
  <c r="J167"/>
  <c r="I167"/>
  <c r="H167"/>
  <c r="G167"/>
  <c r="F167"/>
  <c r="E167"/>
  <c r="D167"/>
  <c r="C167"/>
  <c r="D148"/>
  <c r="E148"/>
  <c r="F148"/>
  <c r="G148"/>
  <c r="H148"/>
  <c r="I148"/>
  <c r="J148"/>
  <c r="K148"/>
  <c r="L148"/>
  <c r="M148"/>
  <c r="N148"/>
  <c r="C148"/>
  <c r="J147"/>
  <c r="I147"/>
  <c r="H147"/>
  <c r="G147"/>
  <c r="F147"/>
  <c r="E147"/>
  <c r="D147"/>
  <c r="C147"/>
  <c r="D130"/>
  <c r="E130"/>
  <c r="F130"/>
  <c r="G130"/>
  <c r="H130"/>
  <c r="I130"/>
  <c r="J130"/>
  <c r="K130"/>
  <c r="L130"/>
  <c r="M130"/>
  <c r="N130"/>
  <c r="C130"/>
  <c r="N129"/>
  <c r="M129"/>
  <c r="L129"/>
  <c r="K129"/>
  <c r="J129"/>
  <c r="I129"/>
  <c r="H129"/>
  <c r="G129"/>
  <c r="F129"/>
  <c r="E129"/>
  <c r="D129"/>
  <c r="C129"/>
  <c r="D111"/>
  <c r="E111"/>
  <c r="F111"/>
  <c r="G111"/>
  <c r="H111"/>
  <c r="I111"/>
  <c r="J111"/>
  <c r="K111"/>
  <c r="L111"/>
  <c r="M111"/>
  <c r="N111"/>
  <c r="C111"/>
  <c r="N110"/>
  <c r="M110"/>
  <c r="L110"/>
  <c r="K110"/>
  <c r="J110"/>
  <c r="I110"/>
  <c r="H110"/>
  <c r="G110"/>
  <c r="F110"/>
  <c r="E110"/>
  <c r="D110"/>
  <c r="C110"/>
  <c r="F92"/>
  <c r="E92"/>
  <c r="D92"/>
  <c r="C92"/>
  <c r="D75"/>
  <c r="E75"/>
  <c r="F75"/>
  <c r="G75"/>
  <c r="H75"/>
  <c r="I75"/>
  <c r="J75"/>
  <c r="K75"/>
  <c r="L75"/>
  <c r="M75"/>
  <c r="N75"/>
  <c r="C75"/>
  <c r="N74"/>
  <c r="M74"/>
  <c r="L74"/>
  <c r="K74"/>
  <c r="J74"/>
  <c r="I74"/>
  <c r="H74"/>
  <c r="G74"/>
  <c r="F74"/>
  <c r="E74"/>
  <c r="D74"/>
  <c r="C74"/>
  <c r="D56"/>
  <c r="E56"/>
  <c r="F56"/>
  <c r="G56"/>
  <c r="H56"/>
  <c r="I56"/>
  <c r="J56"/>
  <c r="K56"/>
  <c r="L56"/>
  <c r="M56"/>
  <c r="N56"/>
  <c r="C56"/>
  <c r="N55"/>
  <c r="M55"/>
  <c r="L55"/>
  <c r="K55"/>
  <c r="J55"/>
  <c r="I55"/>
  <c r="H55"/>
  <c r="G55"/>
  <c r="F55"/>
  <c r="E55"/>
  <c r="D55"/>
  <c r="C55"/>
  <c r="D38"/>
  <c r="E38"/>
  <c r="F38"/>
  <c r="G38"/>
  <c r="H38"/>
  <c r="I38"/>
  <c r="J38"/>
  <c r="K38"/>
  <c r="L38"/>
  <c r="M38"/>
  <c r="N38"/>
  <c r="C38"/>
  <c r="N37"/>
  <c r="M37"/>
  <c r="L37"/>
  <c r="K37"/>
  <c r="J37"/>
  <c r="I37"/>
  <c r="H37"/>
  <c r="G37"/>
  <c r="F37"/>
  <c r="E37"/>
  <c r="D37"/>
  <c r="C37"/>
  <c r="D20"/>
  <c r="E20"/>
  <c r="F20"/>
  <c r="G20"/>
  <c r="H20"/>
  <c r="I20"/>
  <c r="J20"/>
  <c r="K20"/>
  <c r="L20"/>
  <c r="M20"/>
  <c r="N20"/>
  <c r="C20"/>
  <c r="N19"/>
  <c r="M19"/>
  <c r="L19"/>
  <c r="K19"/>
  <c r="J19"/>
  <c r="I19"/>
  <c r="H19"/>
  <c r="G19"/>
  <c r="F19"/>
  <c r="E19"/>
  <c r="D19"/>
  <c r="C19"/>
  <c r="D158" l="1"/>
  <c r="E158"/>
  <c r="F158"/>
  <c r="G158"/>
  <c r="H158"/>
  <c r="I158"/>
  <c r="J158"/>
  <c r="K158"/>
  <c r="L158"/>
  <c r="M158"/>
  <c r="N158"/>
  <c r="C158"/>
  <c r="N102" l="1"/>
  <c r="M102"/>
  <c r="L102"/>
  <c r="K102"/>
  <c r="J102"/>
  <c r="I102"/>
  <c r="H102"/>
  <c r="G102"/>
  <c r="F102"/>
  <c r="E102"/>
  <c r="D102"/>
  <c r="C102"/>
  <c r="C177"/>
  <c r="D10"/>
  <c r="E10"/>
  <c r="F10"/>
  <c r="G10"/>
  <c r="H10"/>
  <c r="I10"/>
  <c r="J10"/>
  <c r="K10"/>
  <c r="L10"/>
  <c r="M10"/>
  <c r="N10"/>
  <c r="C10"/>
  <c r="N213"/>
  <c r="M213"/>
  <c r="L213"/>
  <c r="K213"/>
  <c r="J213"/>
  <c r="I213"/>
  <c r="H213"/>
  <c r="G213"/>
  <c r="F213"/>
  <c r="E213"/>
  <c r="D213"/>
  <c r="C213"/>
  <c r="N196"/>
  <c r="M196"/>
  <c r="L196"/>
  <c r="K196"/>
  <c r="J196"/>
  <c r="I196"/>
  <c r="H196"/>
  <c r="G196"/>
  <c r="F196"/>
  <c r="E196"/>
  <c r="D196"/>
  <c r="C196"/>
  <c r="N177"/>
  <c r="M177"/>
  <c r="L177"/>
  <c r="K177"/>
  <c r="J177"/>
  <c r="I177"/>
  <c r="H177"/>
  <c r="G177"/>
  <c r="F177"/>
  <c r="E177"/>
  <c r="D177"/>
  <c r="N139"/>
  <c r="M139"/>
  <c r="L139"/>
  <c r="K139"/>
  <c r="J139"/>
  <c r="I139"/>
  <c r="H139"/>
  <c r="G139"/>
  <c r="F139"/>
  <c r="E139"/>
  <c r="D139"/>
  <c r="C139"/>
  <c r="N120"/>
  <c r="M120"/>
  <c r="L120"/>
  <c r="K120"/>
  <c r="J120"/>
  <c r="I120"/>
  <c r="H120"/>
  <c r="G120"/>
  <c r="F120"/>
  <c r="E120"/>
  <c r="D120"/>
  <c r="C120"/>
  <c r="N84"/>
  <c r="N93" s="1"/>
  <c r="M84"/>
  <c r="M93" s="1"/>
  <c r="L84"/>
  <c r="L93" s="1"/>
  <c r="K84"/>
  <c r="K93" s="1"/>
  <c r="J84"/>
  <c r="J93" s="1"/>
  <c r="I84"/>
  <c r="I93" s="1"/>
  <c r="H84"/>
  <c r="H93" s="1"/>
  <c r="G226" s="1"/>
  <c r="G84"/>
  <c r="G93" s="1"/>
  <c r="F84"/>
  <c r="F93" s="1"/>
  <c r="F226" s="1"/>
  <c r="E84"/>
  <c r="E93" s="1"/>
  <c r="E226" s="1"/>
  <c r="D84"/>
  <c r="D93" s="1"/>
  <c r="D226" s="1"/>
  <c r="C84"/>
  <c r="C93" s="1"/>
  <c r="C226" s="1"/>
  <c r="N65"/>
  <c r="M65"/>
  <c r="L65"/>
  <c r="K65"/>
  <c r="J65"/>
  <c r="I65"/>
  <c r="H65"/>
  <c r="G65"/>
  <c r="F65"/>
  <c r="E65"/>
  <c r="D65"/>
  <c r="C65"/>
  <c r="N47"/>
  <c r="M47"/>
  <c r="L47"/>
  <c r="K47"/>
  <c r="J47"/>
  <c r="I47"/>
  <c r="H47"/>
  <c r="G47"/>
  <c r="F47"/>
  <c r="E47"/>
  <c r="D47"/>
  <c r="C47"/>
  <c r="N28"/>
  <c r="M28"/>
  <c r="L28"/>
  <c r="K28"/>
  <c r="J28"/>
  <c r="I28"/>
  <c r="H28"/>
  <c r="G28"/>
  <c r="F28"/>
  <c r="E28"/>
  <c r="D28"/>
  <c r="C28"/>
  <c r="G227" l="1"/>
  <c r="D227"/>
  <c r="F227"/>
  <c r="C227"/>
  <c r="E227"/>
</calcChain>
</file>

<file path=xl/sharedStrings.xml><?xml version="1.0" encoding="utf-8"?>
<sst xmlns="http://schemas.openxmlformats.org/spreadsheetml/2006/main" count="862" uniqueCount="148">
  <si>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</si>
  <si>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</si>
  <si>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</si>
  <si>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</si>
  <si>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</si>
  <si>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</si>
  <si>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</si>
  <si>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</si>
  <si>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</si>
  <si>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</si>
  <si>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</si>
  <si>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</si>
  <si>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</si>
  <si>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</si>
  <si>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</si>
  <si>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</si>
  <si>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</si>
  <si>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</si>
  <si>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</si>
  <si>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</si>
  <si>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2011</t>
  </si>
  <si>
    <t xml:space="preserve">Плов из птицы №492 </t>
  </si>
  <si>
    <t>200</t>
  </si>
  <si>
    <t>492</t>
  </si>
  <si>
    <t>2004</t>
  </si>
  <si>
    <t xml:space="preserve">Хлеб пшеничный </t>
  </si>
  <si>
    <t>40</t>
  </si>
  <si>
    <t/>
  </si>
  <si>
    <t>Итого за прием пищи:</t>
  </si>
  <si>
    <t>2 день</t>
  </si>
  <si>
    <t>100/5</t>
  </si>
  <si>
    <t>Макаронные изделия отварные с маслом №203</t>
  </si>
  <si>
    <t>180</t>
  </si>
  <si>
    <t>203</t>
  </si>
  <si>
    <t>3 день</t>
  </si>
  <si>
    <t>Птица, тушенная в соусе с овощами №488</t>
  </si>
  <si>
    <t>488</t>
  </si>
  <si>
    <t>4 день</t>
  </si>
  <si>
    <t>Тефтели с рисом №307К</t>
  </si>
  <si>
    <t>100</t>
  </si>
  <si>
    <t>307</t>
  </si>
  <si>
    <t>2016</t>
  </si>
  <si>
    <t>30</t>
  </si>
  <si>
    <t>363</t>
  </si>
  <si>
    <t>5 день</t>
  </si>
  <si>
    <t>Чахохбили №491</t>
  </si>
  <si>
    <t>491</t>
  </si>
  <si>
    <t>Рис отварной №304</t>
  </si>
  <si>
    <t>304</t>
  </si>
  <si>
    <t>6 день</t>
  </si>
  <si>
    <t>7 день</t>
  </si>
  <si>
    <t>Фрикадельки мясные с соусом №280/330</t>
  </si>
  <si>
    <t>100/30</t>
  </si>
  <si>
    <t>280/330</t>
  </si>
  <si>
    <t>Каша гречневая рассыпчатая №341К</t>
  </si>
  <si>
    <t>341</t>
  </si>
  <si>
    <t>8 день</t>
  </si>
  <si>
    <t>9 день</t>
  </si>
  <si>
    <t>10 день</t>
  </si>
  <si>
    <t>388</t>
  </si>
  <si>
    <t>ИТОГО ПО ПРИМЕРНОМУ МЕНЮ</t>
  </si>
  <si>
    <t>Итого</t>
  </si>
  <si>
    <t>б</t>
  </si>
  <si>
    <t>ж</t>
  </si>
  <si>
    <t>уг</t>
  </si>
  <si>
    <t>ккал</t>
  </si>
  <si>
    <t>С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</si>
  <si>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</si>
  <si>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</si>
  <si>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</si>
  <si>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</si>
  <si>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</si>
  <si>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Фрукты свежие (яблоко) №338</t>
  </si>
  <si>
    <t>11 день</t>
  </si>
  <si>
    <t>12 день</t>
  </si>
  <si>
    <t>Говядина с овощами №278К</t>
  </si>
  <si>
    <t>278К</t>
  </si>
  <si>
    <t>Чай с сахаром №376</t>
  </si>
  <si>
    <t>376</t>
  </si>
  <si>
    <t>50</t>
  </si>
  <si>
    <t>Чай с лимоном №377</t>
  </si>
  <si>
    <t>377</t>
  </si>
  <si>
    <t>Каша вязкая молочная рисовая №174</t>
  </si>
  <si>
    <t>174</t>
  </si>
  <si>
    <t>Яйцо вареное вкрутую №337</t>
  </si>
  <si>
    <t>1</t>
  </si>
  <si>
    <t>337</t>
  </si>
  <si>
    <t>Чай с молоком №421К</t>
  </si>
  <si>
    <t>421</t>
  </si>
  <si>
    <t>Котлеты, биточки, шницели рубленные №268</t>
  </si>
  <si>
    <t>268</t>
  </si>
  <si>
    <t>Котлета рыбная (минтай) №388</t>
  </si>
  <si>
    <t xml:space="preserve">Рагу из овощей №224 </t>
  </si>
  <si>
    <t>224</t>
  </si>
  <si>
    <t>Запеканка рисовая с творогом со сметаной №315</t>
  </si>
  <si>
    <t>200/10</t>
  </si>
  <si>
    <t>315</t>
  </si>
  <si>
    <t>Кофейный напиток на молоке №692</t>
  </si>
  <si>
    <t>692</t>
  </si>
  <si>
    <t xml:space="preserve">Масло сливочное №96 </t>
  </si>
  <si>
    <t>5</t>
  </si>
  <si>
    <t>96</t>
  </si>
  <si>
    <t>Каша вязкая молочная из риса и пшена Дружба с маслом №175</t>
  </si>
  <si>
    <t>175</t>
  </si>
  <si>
    <t>Сыр (порциями) №15</t>
  </si>
  <si>
    <t>10</t>
  </si>
  <si>
    <t>15</t>
  </si>
  <si>
    <t>Соус томатный 30г №363К</t>
  </si>
  <si>
    <t>150</t>
  </si>
  <si>
    <t>338</t>
  </si>
  <si>
    <t>12-ти дневное меню для обеспечения горячим питанием (завтраки, обеды) обучающихся возрастной группы 12-18 лет МОУ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</si>
  <si>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</si>
  <si>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</si>
  <si>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Суп картофельный с горохом №102</t>
  </si>
  <si>
    <t>250</t>
  </si>
  <si>
    <t>102</t>
  </si>
  <si>
    <t>Котлеты рубленые из птицы №294</t>
  </si>
  <si>
    <t>294</t>
  </si>
  <si>
    <t>Компот из смеси сухофруктов №349</t>
  </si>
  <si>
    <t>349</t>
  </si>
  <si>
    <t xml:space="preserve">Хлеб пеклеванный </t>
  </si>
  <si>
    <t>Завтрак</t>
  </si>
  <si>
    <t>Всего:</t>
  </si>
  <si>
    <t>Щи из свежей капусты с картофелем №88</t>
  </si>
  <si>
    <t>88</t>
  </si>
  <si>
    <t>Пюре картофельное №128</t>
  </si>
  <si>
    <t>128</t>
  </si>
  <si>
    <t>Кисель из концентрата №648</t>
  </si>
  <si>
    <t>648</t>
  </si>
  <si>
    <t>Борщ с капустой и картофелем №82</t>
  </si>
  <si>
    <t>82</t>
  </si>
  <si>
    <t>Рагу из птицы №289</t>
  </si>
  <si>
    <t>289</t>
  </si>
  <si>
    <t>Компот из свежих плодов (яблок) №342</t>
  </si>
  <si>
    <t>342</t>
  </si>
  <si>
    <t xml:space="preserve">Суп из овощей №135 </t>
  </si>
  <si>
    <t>135</t>
  </si>
  <si>
    <t>Напиток из плодов шиповника №388</t>
  </si>
  <si>
    <t>Суп картофельный с макаронными изделиями №103</t>
  </si>
  <si>
    <t>103</t>
  </si>
  <si>
    <t>Каша пшеничная рассыпчатая №302</t>
  </si>
  <si>
    <t>302</t>
  </si>
  <si>
    <t>Зразы рыбные рубленные №237</t>
  </si>
  <si>
    <t>237</t>
  </si>
  <si>
    <t>Рис припущенный с томатом №513</t>
  </si>
  <si>
    <t>513</t>
  </si>
  <si>
    <t>Компот из изюма №348</t>
  </si>
  <si>
    <t>348</t>
  </si>
</sst>
</file>

<file path=xl/styles.xml><?xml version="1.0" encoding="utf-8"?>
<styleSheet xmlns="http://schemas.openxmlformats.org/spreadsheetml/2006/main">
  <numFmts count="4">
    <numFmt numFmtId="164" formatCode="#,##0.0_ ;\-#,##0.0\ "/>
    <numFmt numFmtId="165" formatCode="0.0"/>
    <numFmt numFmtId="166" formatCode="#,##0.0;\-#,##0.0"/>
    <numFmt numFmtId="167" formatCode="_-* #,##0.00_р_._-;\-* #,##0.00_р_._-;_-* \-??_р_._-;_-@_-"/>
  </numFmts>
  <fonts count="2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9" fontId="23" fillId="0" borderId="0" applyFill="0" applyBorder="0" applyAlignment="0" applyProtection="0"/>
    <xf numFmtId="167" fontId="23" fillId="0" borderId="0" applyFill="0" applyBorder="0" applyAlignment="0" applyProtection="0"/>
  </cellStyleXfs>
  <cellXfs count="47">
    <xf numFmtId="0" fontId="0" fillId="0" borderId="0" xfId="0"/>
    <xf numFmtId="0" fontId="22" fillId="0" borderId="0" xfId="0" applyFont="1"/>
    <xf numFmtId="0" fontId="21" fillId="0" borderId="0" xfId="0" applyFont="1" applyFill="1"/>
    <xf numFmtId="0" fontId="19" fillId="0" borderId="0" xfId="0" applyFont="1" applyBorder="1" applyAlignment="1">
      <alignment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166" fontId="22" fillId="0" borderId="11" xfId="0" applyNumberFormat="1" applyFont="1" applyFill="1" applyBorder="1" applyAlignment="1" applyProtection="1">
      <alignment horizontal="right" vertical="center" wrapText="1"/>
    </xf>
    <xf numFmtId="166" fontId="22" fillId="0" borderId="15" xfId="0" applyNumberFormat="1" applyFont="1" applyFill="1" applyBorder="1" applyAlignment="1" applyProtection="1">
      <alignment horizontal="right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6" fontId="19" fillId="0" borderId="11" xfId="0" applyNumberFormat="1" applyFont="1" applyFill="1" applyBorder="1" applyAlignment="1" applyProtection="1">
      <alignment horizontal="right" vertical="center" wrapText="1"/>
    </xf>
    <xf numFmtId="166" fontId="19" fillId="0" borderId="19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33" borderId="0" xfId="0" applyFont="1" applyFill="1" applyAlignment="1">
      <alignment horizontal="left" vertical="top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4" fontId="19" fillId="33" borderId="19" xfId="0" applyNumberFormat="1" applyFont="1" applyFill="1" applyBorder="1" applyAlignment="1">
      <alignment horizontal="center" vertical="center" wrapText="1"/>
    </xf>
    <xf numFmtId="165" fontId="19" fillId="33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6" fontId="22" fillId="0" borderId="19" xfId="0" applyNumberFormat="1" applyFont="1" applyFill="1" applyBorder="1" applyAlignment="1" applyProtection="1">
      <alignment horizontal="right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6" fontId="19" fillId="0" borderId="15" xfId="0" applyNumberFormat="1" applyFont="1" applyFill="1" applyBorder="1" applyAlignment="1" applyProtection="1">
      <alignment horizontal="right" vertical="center" wrapText="1"/>
    </xf>
    <xf numFmtId="166" fontId="19" fillId="0" borderId="12" xfId="0" applyNumberFormat="1" applyFont="1" applyFill="1" applyBorder="1" applyAlignment="1" applyProtection="1">
      <alignment horizontal="right" vertical="center" wrapText="1"/>
    </xf>
    <xf numFmtId="166" fontId="19" fillId="0" borderId="17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5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3" xfId="44"/>
    <cellStyle name="Обычный 3 2" xfId="45"/>
    <cellStyle name="Обычный 4" xfId="46"/>
    <cellStyle name="Обычный 5" xfId="47"/>
    <cellStyle name="Обычный 6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49"/>
    <cellStyle name="Связанная ячейка" xfId="12" builtinId="24" customBuiltin="1"/>
    <cellStyle name="Текст предупреждения" xfId="14" builtinId="11" customBuiltin="1"/>
    <cellStyle name="Финансовый 2" xfId="50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topLeftCell="A77" zoomScaleNormal="100" workbookViewId="0">
      <selection activeCell="A80" sqref="A80:XFD80"/>
    </sheetView>
  </sheetViews>
  <sheetFormatPr defaultRowHeight="15.75" customHeight="1"/>
  <cols>
    <col min="1" max="1" width="58.5703125" style="1" customWidth="1"/>
    <col min="2" max="2" width="10.42578125" style="1" customWidth="1"/>
    <col min="3" max="3" width="11.28515625" style="1" customWidth="1"/>
    <col min="4" max="4" width="10.140625" style="1" customWidth="1"/>
    <col min="5" max="5" width="14" style="1" customWidth="1"/>
    <col min="6" max="6" width="15.28515625" style="1" customWidth="1"/>
    <col min="7" max="7" width="8.28515625" style="1" customWidth="1"/>
    <col min="8" max="8" width="7.5703125" style="1" customWidth="1"/>
    <col min="9" max="9" width="7.42578125" style="1" customWidth="1"/>
    <col min="10" max="11" width="7.5703125" style="1" customWidth="1"/>
    <col min="12" max="12" width="8.28515625" style="1" customWidth="1"/>
    <col min="13" max="13" width="6.85546875" style="1" customWidth="1"/>
    <col min="14" max="14" width="7.7109375" style="1" customWidth="1"/>
    <col min="15" max="15" width="7.85546875" style="1" customWidth="1"/>
    <col min="16" max="16384" width="9.140625" style="1"/>
  </cols>
  <sheetData>
    <row r="1" spans="1:17" s="2" customFormat="1" ht="31.5" customHeight="1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</row>
    <row r="2" spans="1:17" ht="27.6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ht="41.25" customHeight="1">
      <c r="A3" s="39" t="s">
        <v>1</v>
      </c>
      <c r="B3" s="39" t="s">
        <v>2</v>
      </c>
      <c r="C3" s="41" t="s">
        <v>3</v>
      </c>
      <c r="D3" s="42"/>
      <c r="E3" s="42"/>
      <c r="F3" s="39" t="s">
        <v>4</v>
      </c>
      <c r="G3" s="41" t="s">
        <v>5</v>
      </c>
      <c r="H3" s="42"/>
      <c r="I3" s="42"/>
      <c r="J3" s="43"/>
      <c r="K3" s="41" t="s">
        <v>6</v>
      </c>
      <c r="L3" s="42"/>
      <c r="M3" s="42"/>
      <c r="N3" s="43"/>
      <c r="O3" s="44" t="s">
        <v>7</v>
      </c>
      <c r="P3" s="44" t="s">
        <v>8</v>
      </c>
    </row>
    <row r="4" spans="1:17" ht="25.7" customHeight="1">
      <c r="A4" s="40"/>
      <c r="B4" s="40"/>
      <c r="C4" s="4" t="s">
        <v>9</v>
      </c>
      <c r="D4" s="4" t="s">
        <v>10</v>
      </c>
      <c r="E4" s="4" t="s">
        <v>11</v>
      </c>
      <c r="F4" s="40"/>
      <c r="G4" s="4" t="s">
        <v>12</v>
      </c>
      <c r="H4" s="5" t="s">
        <v>13</v>
      </c>
      <c r="I4" s="4" t="s">
        <v>14</v>
      </c>
      <c r="J4" s="5" t="s">
        <v>15</v>
      </c>
      <c r="K4" s="5" t="s">
        <v>16</v>
      </c>
      <c r="L4" s="5" t="s">
        <v>17</v>
      </c>
      <c r="M4" s="4" t="s">
        <v>18</v>
      </c>
      <c r="N4" s="5" t="s">
        <v>19</v>
      </c>
      <c r="O4" s="45"/>
      <c r="P4" s="45"/>
    </row>
    <row r="5" spans="1:17" ht="14.25" customHeight="1">
      <c r="A5" s="33" t="s">
        <v>121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7" ht="21.75" customHeight="1">
      <c r="A6" s="6" t="s">
        <v>75</v>
      </c>
      <c r="B6" s="7" t="s">
        <v>22</v>
      </c>
      <c r="C6" s="8">
        <v>21</v>
      </c>
      <c r="D6" s="8">
        <v>35</v>
      </c>
      <c r="E6" s="8">
        <v>27.2</v>
      </c>
      <c r="F6" s="8">
        <v>507.4</v>
      </c>
      <c r="G6" s="8">
        <v>0.2</v>
      </c>
      <c r="H6" s="9">
        <v>11.5</v>
      </c>
      <c r="I6" s="8">
        <v>1.2</v>
      </c>
      <c r="J6" s="9">
        <v>9.6</v>
      </c>
      <c r="K6" s="9">
        <v>53.4</v>
      </c>
      <c r="L6" s="9">
        <v>66</v>
      </c>
      <c r="M6" s="8">
        <v>243.8</v>
      </c>
      <c r="N6" s="9">
        <v>3.8</v>
      </c>
      <c r="O6" s="10" t="s">
        <v>76</v>
      </c>
      <c r="P6" s="10" t="s">
        <v>41</v>
      </c>
    </row>
    <row r="7" spans="1:17" ht="21.75" customHeight="1">
      <c r="A7" s="6" t="s">
        <v>77</v>
      </c>
      <c r="B7" s="7" t="s">
        <v>22</v>
      </c>
      <c r="C7" s="8">
        <v>0.1</v>
      </c>
      <c r="D7" s="8">
        <v>0</v>
      </c>
      <c r="E7" s="8">
        <v>14.8</v>
      </c>
      <c r="F7" s="8">
        <v>59.3</v>
      </c>
      <c r="G7" s="8">
        <v>0</v>
      </c>
      <c r="H7" s="9">
        <v>0</v>
      </c>
      <c r="I7" s="8">
        <v>0.2</v>
      </c>
      <c r="J7" s="9">
        <v>0</v>
      </c>
      <c r="K7" s="9">
        <v>11.1</v>
      </c>
      <c r="L7" s="9">
        <v>3.9</v>
      </c>
      <c r="M7" s="8">
        <v>0</v>
      </c>
      <c r="N7" s="9">
        <v>0.4</v>
      </c>
      <c r="O7" s="10" t="s">
        <v>78</v>
      </c>
      <c r="P7" s="10" t="s">
        <v>20</v>
      </c>
    </row>
    <row r="8" spans="1:17" ht="21.75" customHeight="1">
      <c r="A8" s="6" t="s">
        <v>25</v>
      </c>
      <c r="B8" s="7" t="s">
        <v>79</v>
      </c>
      <c r="C8" s="8">
        <v>3.7</v>
      </c>
      <c r="D8" s="8">
        <v>0.3</v>
      </c>
      <c r="E8" s="8">
        <v>24.3</v>
      </c>
      <c r="F8" s="8">
        <v>114.8</v>
      </c>
      <c r="G8" s="8">
        <v>0.1</v>
      </c>
      <c r="H8" s="9">
        <v>0</v>
      </c>
      <c r="I8" s="8">
        <v>0</v>
      </c>
      <c r="J8" s="9">
        <v>1</v>
      </c>
      <c r="K8" s="9">
        <v>10.4</v>
      </c>
      <c r="L8" s="9">
        <v>14.9</v>
      </c>
      <c r="M8" s="8">
        <v>37.799999999999997</v>
      </c>
      <c r="N8" s="9">
        <v>0.9</v>
      </c>
      <c r="O8" s="10" t="s">
        <v>27</v>
      </c>
      <c r="P8" s="10" t="s">
        <v>27</v>
      </c>
    </row>
    <row r="9" spans="1:17" ht="22.5" customHeight="1">
      <c r="A9" s="6" t="s">
        <v>72</v>
      </c>
      <c r="B9" s="7">
        <v>150</v>
      </c>
      <c r="C9" s="27">
        <v>0.6</v>
      </c>
      <c r="D9" s="27">
        <v>0.6</v>
      </c>
      <c r="E9" s="27">
        <v>14.3</v>
      </c>
      <c r="F9" s="27">
        <v>68.400000000000006</v>
      </c>
      <c r="G9" s="27">
        <v>0</v>
      </c>
      <c r="H9" s="27">
        <v>9.6</v>
      </c>
      <c r="I9" s="27">
        <v>0</v>
      </c>
      <c r="J9" s="27">
        <v>0.3</v>
      </c>
      <c r="K9" s="27">
        <v>21.6</v>
      </c>
      <c r="L9" s="27">
        <v>12.2</v>
      </c>
      <c r="M9" s="27">
        <v>14.9</v>
      </c>
      <c r="N9" s="27">
        <v>3</v>
      </c>
      <c r="O9" s="28">
        <v>338</v>
      </c>
      <c r="P9" s="28">
        <v>2011</v>
      </c>
    </row>
    <row r="10" spans="1:17" ht="21.75" customHeight="1">
      <c r="A10" s="11" t="s">
        <v>28</v>
      </c>
      <c r="B10" s="4"/>
      <c r="C10" s="13">
        <f>SUM(C6:C9)</f>
        <v>25.400000000000002</v>
      </c>
      <c r="D10" s="13">
        <f t="shared" ref="D10:N10" si="0">SUM(D6:D9)</f>
        <v>35.9</v>
      </c>
      <c r="E10" s="13">
        <f t="shared" si="0"/>
        <v>80.599999999999994</v>
      </c>
      <c r="F10" s="13">
        <f t="shared" si="0"/>
        <v>749.89999999999986</v>
      </c>
      <c r="G10" s="13">
        <f t="shared" si="0"/>
        <v>0.30000000000000004</v>
      </c>
      <c r="H10" s="13">
        <f t="shared" si="0"/>
        <v>21.1</v>
      </c>
      <c r="I10" s="13">
        <f t="shared" si="0"/>
        <v>1.4</v>
      </c>
      <c r="J10" s="13">
        <f t="shared" si="0"/>
        <v>10.9</v>
      </c>
      <c r="K10" s="13">
        <f t="shared" si="0"/>
        <v>96.5</v>
      </c>
      <c r="L10" s="13">
        <f t="shared" si="0"/>
        <v>97.000000000000014</v>
      </c>
      <c r="M10" s="13">
        <f t="shared" si="0"/>
        <v>296.5</v>
      </c>
      <c r="N10" s="13">
        <f t="shared" si="0"/>
        <v>8.1000000000000014</v>
      </c>
      <c r="O10" s="14" t="s">
        <v>27</v>
      </c>
      <c r="P10" s="14" t="s">
        <v>27</v>
      </c>
    </row>
    <row r="11" spans="1:17" ht="14.25" customHeight="1">
      <c r="A11" s="33" t="s">
        <v>111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7" ht="50.25" customHeight="1">
      <c r="A12" s="6" t="s">
        <v>112</v>
      </c>
      <c r="B12" s="7" t="s">
        <v>39</v>
      </c>
      <c r="C12" s="8">
        <v>2.2000000000000002</v>
      </c>
      <c r="D12" s="8">
        <v>0.6</v>
      </c>
      <c r="E12" s="8">
        <v>12.8</v>
      </c>
      <c r="F12" s="8">
        <v>61.6</v>
      </c>
      <c r="G12" s="8">
        <v>0</v>
      </c>
      <c r="H12" s="9">
        <v>4.2</v>
      </c>
      <c r="I12" s="8">
        <v>0</v>
      </c>
      <c r="J12" s="9">
        <v>0.1</v>
      </c>
      <c r="K12" s="9">
        <v>35</v>
      </c>
      <c r="L12" s="9">
        <v>20.8</v>
      </c>
      <c r="M12" s="8">
        <v>40.700000000000003</v>
      </c>
      <c r="N12" s="9">
        <v>1.4</v>
      </c>
      <c r="O12" s="10"/>
      <c r="P12" s="10"/>
    </row>
    <row r="13" spans="1:17" ht="19.5" customHeight="1">
      <c r="A13" s="6" t="s">
        <v>113</v>
      </c>
      <c r="B13" s="7" t="s">
        <v>114</v>
      </c>
      <c r="C13" s="8">
        <v>5.8</v>
      </c>
      <c r="D13" s="8">
        <v>5.4</v>
      </c>
      <c r="E13" s="8">
        <v>19</v>
      </c>
      <c r="F13" s="8">
        <v>147.30000000000001</v>
      </c>
      <c r="G13" s="8">
        <v>0.3</v>
      </c>
      <c r="H13" s="9">
        <v>4.5999999999999996</v>
      </c>
      <c r="I13" s="8">
        <v>0.2</v>
      </c>
      <c r="J13" s="9">
        <v>2.5</v>
      </c>
      <c r="K13" s="9">
        <v>37.799999999999997</v>
      </c>
      <c r="L13" s="9">
        <v>33.700000000000003</v>
      </c>
      <c r="M13" s="8">
        <v>79.2</v>
      </c>
      <c r="N13" s="9">
        <v>2</v>
      </c>
      <c r="O13" s="10" t="s">
        <v>115</v>
      </c>
      <c r="P13" s="10" t="s">
        <v>20</v>
      </c>
    </row>
    <row r="14" spans="1:17" ht="19.5" customHeight="1">
      <c r="A14" s="6" t="s">
        <v>116</v>
      </c>
      <c r="B14" s="7" t="s">
        <v>30</v>
      </c>
      <c r="C14" s="8">
        <v>16.2</v>
      </c>
      <c r="D14" s="8">
        <v>20.7</v>
      </c>
      <c r="E14" s="8">
        <v>15.1</v>
      </c>
      <c r="F14" s="8">
        <v>312.10000000000002</v>
      </c>
      <c r="G14" s="8">
        <v>0.1</v>
      </c>
      <c r="H14" s="9">
        <v>0.6</v>
      </c>
      <c r="I14" s="8">
        <v>0.1</v>
      </c>
      <c r="J14" s="9">
        <v>3.2</v>
      </c>
      <c r="K14" s="9">
        <v>21.3</v>
      </c>
      <c r="L14" s="9">
        <v>27.8</v>
      </c>
      <c r="M14" s="8">
        <v>154.69999999999999</v>
      </c>
      <c r="N14" s="9">
        <v>2</v>
      </c>
      <c r="O14" s="10" t="s">
        <v>117</v>
      </c>
      <c r="P14" s="10" t="s">
        <v>20</v>
      </c>
    </row>
    <row r="15" spans="1:17" ht="19.5" customHeight="1">
      <c r="A15" s="6" t="s">
        <v>31</v>
      </c>
      <c r="B15" s="7" t="s">
        <v>32</v>
      </c>
      <c r="C15" s="8">
        <v>6.6</v>
      </c>
      <c r="D15" s="8">
        <v>6.9</v>
      </c>
      <c r="E15" s="8">
        <v>39.9</v>
      </c>
      <c r="F15" s="8">
        <v>247.6</v>
      </c>
      <c r="G15" s="8">
        <v>0.2</v>
      </c>
      <c r="H15" s="9">
        <v>0</v>
      </c>
      <c r="I15" s="8">
        <v>0.1</v>
      </c>
      <c r="J15" s="9">
        <v>1.2</v>
      </c>
      <c r="K15" s="9">
        <v>19.2</v>
      </c>
      <c r="L15" s="9">
        <v>24.6</v>
      </c>
      <c r="M15" s="8">
        <v>65.400000000000006</v>
      </c>
      <c r="N15" s="9">
        <v>1.4</v>
      </c>
      <c r="O15" s="10" t="s">
        <v>33</v>
      </c>
      <c r="P15" s="10" t="s">
        <v>20</v>
      </c>
    </row>
    <row r="16" spans="1:17" ht="19.5" customHeight="1">
      <c r="A16" s="6" t="s">
        <v>118</v>
      </c>
      <c r="B16" s="7" t="s">
        <v>22</v>
      </c>
      <c r="C16" s="8">
        <v>0</v>
      </c>
      <c r="D16" s="8">
        <v>0</v>
      </c>
      <c r="E16" s="8">
        <v>19.399999999999999</v>
      </c>
      <c r="F16" s="8">
        <v>77.400000000000006</v>
      </c>
      <c r="G16" s="8">
        <v>0</v>
      </c>
      <c r="H16" s="9">
        <v>0</v>
      </c>
      <c r="I16" s="8">
        <v>0</v>
      </c>
      <c r="J16" s="9">
        <v>0</v>
      </c>
      <c r="K16" s="9">
        <v>8.6</v>
      </c>
      <c r="L16" s="9">
        <v>1.8</v>
      </c>
      <c r="M16" s="8">
        <v>0</v>
      </c>
      <c r="N16" s="9">
        <v>0.1</v>
      </c>
      <c r="O16" s="10" t="s">
        <v>119</v>
      </c>
      <c r="P16" s="10" t="s">
        <v>20</v>
      </c>
    </row>
    <row r="17" spans="1:16" ht="19.5" customHeight="1">
      <c r="A17" s="6" t="s">
        <v>25</v>
      </c>
      <c r="B17" s="7" t="s">
        <v>26</v>
      </c>
      <c r="C17" s="8">
        <v>3</v>
      </c>
      <c r="D17" s="8">
        <v>0.2</v>
      </c>
      <c r="E17" s="8">
        <v>19.5</v>
      </c>
      <c r="F17" s="8">
        <v>91.9</v>
      </c>
      <c r="G17" s="8">
        <v>0.1</v>
      </c>
      <c r="H17" s="9">
        <v>0</v>
      </c>
      <c r="I17" s="8">
        <v>0</v>
      </c>
      <c r="J17" s="9">
        <v>0.8</v>
      </c>
      <c r="K17" s="9">
        <v>8.3000000000000007</v>
      </c>
      <c r="L17" s="9">
        <v>11.9</v>
      </c>
      <c r="M17" s="8">
        <v>30.2</v>
      </c>
      <c r="N17" s="9">
        <v>0.7</v>
      </c>
      <c r="O17" s="10" t="s">
        <v>27</v>
      </c>
      <c r="P17" s="10" t="s">
        <v>27</v>
      </c>
    </row>
    <row r="18" spans="1:16" ht="19.5" customHeight="1">
      <c r="A18" s="6" t="s">
        <v>120</v>
      </c>
      <c r="B18" s="7" t="s">
        <v>26</v>
      </c>
      <c r="C18" s="8">
        <v>2.5</v>
      </c>
      <c r="D18" s="8">
        <v>0.4</v>
      </c>
      <c r="E18" s="8">
        <v>16.5</v>
      </c>
      <c r="F18" s="8">
        <v>79.2</v>
      </c>
      <c r="G18" s="8">
        <v>0.1</v>
      </c>
      <c r="H18" s="9">
        <v>0</v>
      </c>
      <c r="I18" s="8">
        <v>0</v>
      </c>
      <c r="J18" s="9">
        <v>0.9</v>
      </c>
      <c r="K18" s="9">
        <v>6.5</v>
      </c>
      <c r="L18" s="9">
        <v>6.8</v>
      </c>
      <c r="M18" s="8">
        <v>31.3</v>
      </c>
      <c r="N18" s="9">
        <v>1.4</v>
      </c>
      <c r="O18" s="10" t="s">
        <v>27</v>
      </c>
      <c r="P18" s="10" t="s">
        <v>27</v>
      </c>
    </row>
    <row r="19" spans="1:16" ht="19.5" customHeight="1">
      <c r="A19" s="11" t="s">
        <v>28</v>
      </c>
      <c r="B19" s="29"/>
      <c r="C19" s="31">
        <f t="shared" ref="C19:N19" si="1">SUM(C12:C18)</f>
        <v>36.299999999999997</v>
      </c>
      <c r="D19" s="31">
        <f t="shared" si="1"/>
        <v>34.200000000000003</v>
      </c>
      <c r="E19" s="31">
        <f t="shared" si="1"/>
        <v>142.19999999999999</v>
      </c>
      <c r="F19" s="31">
        <f t="shared" si="1"/>
        <v>1017.1</v>
      </c>
      <c r="G19" s="31">
        <f t="shared" si="1"/>
        <v>0.8</v>
      </c>
      <c r="H19" s="32">
        <f t="shared" si="1"/>
        <v>9.4</v>
      </c>
      <c r="I19" s="31">
        <f t="shared" si="1"/>
        <v>0.4</v>
      </c>
      <c r="J19" s="32">
        <f t="shared" si="1"/>
        <v>8.7000000000000011</v>
      </c>
      <c r="K19" s="32">
        <f t="shared" si="1"/>
        <v>136.69999999999999</v>
      </c>
      <c r="L19" s="32">
        <f t="shared" si="1"/>
        <v>127.4</v>
      </c>
      <c r="M19" s="31">
        <f t="shared" si="1"/>
        <v>401.5</v>
      </c>
      <c r="N19" s="32">
        <f t="shared" si="1"/>
        <v>9</v>
      </c>
      <c r="O19" s="14" t="s">
        <v>27</v>
      </c>
      <c r="P19" s="14" t="s">
        <v>27</v>
      </c>
    </row>
    <row r="20" spans="1:16" ht="19.5" customHeight="1">
      <c r="A20" s="11" t="s">
        <v>122</v>
      </c>
      <c r="B20" s="29"/>
      <c r="C20" s="13">
        <f>C19+C10</f>
        <v>61.7</v>
      </c>
      <c r="D20" s="13">
        <f t="shared" ref="D20:N20" si="2">D19+D10</f>
        <v>70.099999999999994</v>
      </c>
      <c r="E20" s="13">
        <f t="shared" si="2"/>
        <v>222.79999999999998</v>
      </c>
      <c r="F20" s="13">
        <f t="shared" si="2"/>
        <v>1767</v>
      </c>
      <c r="G20" s="13">
        <f t="shared" si="2"/>
        <v>1.1000000000000001</v>
      </c>
      <c r="H20" s="13">
        <f t="shared" si="2"/>
        <v>30.5</v>
      </c>
      <c r="I20" s="13">
        <f t="shared" si="2"/>
        <v>1.7999999999999998</v>
      </c>
      <c r="J20" s="13">
        <f t="shared" si="2"/>
        <v>19.600000000000001</v>
      </c>
      <c r="K20" s="13">
        <f t="shared" si="2"/>
        <v>233.2</v>
      </c>
      <c r="L20" s="13">
        <f t="shared" si="2"/>
        <v>224.40000000000003</v>
      </c>
      <c r="M20" s="13">
        <f t="shared" si="2"/>
        <v>698</v>
      </c>
      <c r="N20" s="13">
        <f t="shared" si="2"/>
        <v>17.100000000000001</v>
      </c>
      <c r="O20" s="14" t="s">
        <v>27</v>
      </c>
      <c r="P20" s="14" t="s">
        <v>27</v>
      </c>
    </row>
    <row r="21" spans="1:16" ht="27.6" customHeight="1">
      <c r="A21" s="38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40.5" customHeight="1">
      <c r="A22" s="39" t="s">
        <v>1</v>
      </c>
      <c r="B22" s="39" t="s">
        <v>2</v>
      </c>
      <c r="C22" s="41" t="s">
        <v>3</v>
      </c>
      <c r="D22" s="42"/>
      <c r="E22" s="42"/>
      <c r="F22" s="39" t="s">
        <v>4</v>
      </c>
      <c r="G22" s="41" t="s">
        <v>5</v>
      </c>
      <c r="H22" s="42"/>
      <c r="I22" s="42"/>
      <c r="J22" s="43"/>
      <c r="K22" s="41" t="s">
        <v>6</v>
      </c>
      <c r="L22" s="42"/>
      <c r="M22" s="42"/>
      <c r="N22" s="43"/>
      <c r="O22" s="44" t="s">
        <v>7</v>
      </c>
      <c r="P22" s="44" t="s">
        <v>8</v>
      </c>
    </row>
    <row r="23" spans="1:16" ht="25.7" customHeight="1">
      <c r="A23" s="40"/>
      <c r="B23" s="40"/>
      <c r="C23" s="4" t="s">
        <v>9</v>
      </c>
      <c r="D23" s="4" t="s">
        <v>10</v>
      </c>
      <c r="E23" s="4" t="s">
        <v>11</v>
      </c>
      <c r="F23" s="40"/>
      <c r="G23" s="4" t="s">
        <v>12</v>
      </c>
      <c r="H23" s="5" t="s">
        <v>13</v>
      </c>
      <c r="I23" s="4" t="s">
        <v>14</v>
      </c>
      <c r="J23" s="5" t="s">
        <v>15</v>
      </c>
      <c r="K23" s="5" t="s">
        <v>16</v>
      </c>
      <c r="L23" s="5" t="s">
        <v>17</v>
      </c>
      <c r="M23" s="4" t="s">
        <v>18</v>
      </c>
      <c r="N23" s="5" t="s">
        <v>19</v>
      </c>
      <c r="O23" s="45"/>
      <c r="P23" s="45"/>
    </row>
    <row r="24" spans="1:16" ht="14.25" customHeight="1">
      <c r="A24" s="33" t="s">
        <v>121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1:16" ht="21" customHeight="1">
      <c r="A25" s="6" t="s">
        <v>21</v>
      </c>
      <c r="B25" s="7" t="s">
        <v>22</v>
      </c>
      <c r="C25" s="8">
        <v>20.399999999999999</v>
      </c>
      <c r="D25" s="8">
        <v>25.3</v>
      </c>
      <c r="E25" s="8">
        <v>36.5</v>
      </c>
      <c r="F25" s="8">
        <v>454.9</v>
      </c>
      <c r="G25" s="8">
        <v>0.1</v>
      </c>
      <c r="H25" s="9">
        <v>2.5</v>
      </c>
      <c r="I25" s="8">
        <v>0.3</v>
      </c>
      <c r="J25" s="9">
        <v>5.3</v>
      </c>
      <c r="K25" s="9">
        <v>26</v>
      </c>
      <c r="L25" s="9">
        <v>45.4</v>
      </c>
      <c r="M25" s="8">
        <v>211.7</v>
      </c>
      <c r="N25" s="9">
        <v>2</v>
      </c>
      <c r="O25" s="10" t="s">
        <v>23</v>
      </c>
      <c r="P25" s="10" t="s">
        <v>24</v>
      </c>
    </row>
    <row r="26" spans="1:16" ht="21" customHeight="1">
      <c r="A26" s="6" t="s">
        <v>80</v>
      </c>
      <c r="B26" s="7" t="s">
        <v>22</v>
      </c>
      <c r="C26" s="8">
        <v>0.2</v>
      </c>
      <c r="D26" s="8">
        <v>0</v>
      </c>
      <c r="E26" s="8">
        <v>15</v>
      </c>
      <c r="F26" s="8">
        <v>61.6</v>
      </c>
      <c r="G26" s="8">
        <v>0</v>
      </c>
      <c r="H26" s="9">
        <v>1.1000000000000001</v>
      </c>
      <c r="I26" s="8">
        <v>0.2</v>
      </c>
      <c r="J26" s="9">
        <v>0</v>
      </c>
      <c r="K26" s="9">
        <v>13.6</v>
      </c>
      <c r="L26" s="9">
        <v>4.5999999999999996</v>
      </c>
      <c r="M26" s="8">
        <v>1.4</v>
      </c>
      <c r="N26" s="9">
        <v>0.4</v>
      </c>
      <c r="O26" s="10" t="s">
        <v>81</v>
      </c>
      <c r="P26" s="10" t="s">
        <v>20</v>
      </c>
    </row>
    <row r="27" spans="1:16" ht="21" customHeight="1">
      <c r="A27" s="6" t="s">
        <v>25</v>
      </c>
      <c r="B27" s="7" t="s">
        <v>26</v>
      </c>
      <c r="C27" s="8">
        <v>3</v>
      </c>
      <c r="D27" s="8">
        <v>0.2</v>
      </c>
      <c r="E27" s="8">
        <v>19.5</v>
      </c>
      <c r="F27" s="8">
        <v>91.9</v>
      </c>
      <c r="G27" s="8">
        <v>0.1</v>
      </c>
      <c r="H27" s="9">
        <v>0</v>
      </c>
      <c r="I27" s="8">
        <v>0</v>
      </c>
      <c r="J27" s="9">
        <v>0.8</v>
      </c>
      <c r="K27" s="9">
        <v>8.3000000000000007</v>
      </c>
      <c r="L27" s="9">
        <v>11.9</v>
      </c>
      <c r="M27" s="8">
        <v>30.2</v>
      </c>
      <c r="N27" s="9">
        <v>0.7</v>
      </c>
      <c r="O27" s="10" t="s">
        <v>27</v>
      </c>
      <c r="P27" s="10" t="s">
        <v>27</v>
      </c>
    </row>
    <row r="28" spans="1:16" ht="21" customHeight="1">
      <c r="A28" s="11" t="s">
        <v>28</v>
      </c>
      <c r="B28" s="4"/>
      <c r="C28" s="12">
        <f t="shared" ref="C28:N28" si="3">SUM(C25:C27)</f>
        <v>23.599999999999998</v>
      </c>
      <c r="D28" s="12">
        <f t="shared" si="3"/>
        <v>25.5</v>
      </c>
      <c r="E28" s="12">
        <f t="shared" si="3"/>
        <v>71</v>
      </c>
      <c r="F28" s="12">
        <f t="shared" si="3"/>
        <v>608.4</v>
      </c>
      <c r="G28" s="12">
        <f t="shared" si="3"/>
        <v>0.2</v>
      </c>
      <c r="H28" s="12">
        <f t="shared" si="3"/>
        <v>3.6</v>
      </c>
      <c r="I28" s="12">
        <f t="shared" si="3"/>
        <v>0.5</v>
      </c>
      <c r="J28" s="12">
        <f t="shared" si="3"/>
        <v>6.1</v>
      </c>
      <c r="K28" s="12">
        <f t="shared" si="3"/>
        <v>47.900000000000006</v>
      </c>
      <c r="L28" s="12">
        <f t="shared" si="3"/>
        <v>61.9</v>
      </c>
      <c r="M28" s="12">
        <f t="shared" si="3"/>
        <v>243.29999999999998</v>
      </c>
      <c r="N28" s="13">
        <f t="shared" si="3"/>
        <v>3.0999999999999996</v>
      </c>
      <c r="O28" s="14" t="s">
        <v>27</v>
      </c>
      <c r="P28" s="14" t="s">
        <v>27</v>
      </c>
    </row>
    <row r="29" spans="1:16" ht="14.25" customHeight="1">
      <c r="A29" s="33" t="s">
        <v>111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33.75" customHeight="1">
      <c r="A30" s="6" t="s">
        <v>112</v>
      </c>
      <c r="B30" s="7" t="s">
        <v>39</v>
      </c>
      <c r="C30" s="8">
        <v>2.2000000000000002</v>
      </c>
      <c r="D30" s="8">
        <v>0.6</v>
      </c>
      <c r="E30" s="8">
        <v>12.8</v>
      </c>
      <c r="F30" s="8">
        <v>61.6</v>
      </c>
      <c r="G30" s="8">
        <v>0</v>
      </c>
      <c r="H30" s="9">
        <v>4.2</v>
      </c>
      <c r="I30" s="8">
        <v>0</v>
      </c>
      <c r="J30" s="9">
        <v>0.1</v>
      </c>
      <c r="K30" s="9">
        <v>35</v>
      </c>
      <c r="L30" s="9">
        <v>20.8</v>
      </c>
      <c r="M30" s="8">
        <v>40.700000000000003</v>
      </c>
      <c r="N30" s="9">
        <v>1.4</v>
      </c>
      <c r="O30" s="10"/>
      <c r="P30" s="10"/>
    </row>
    <row r="31" spans="1:16" ht="18.75" customHeight="1">
      <c r="A31" s="6" t="s">
        <v>123</v>
      </c>
      <c r="B31" s="7" t="s">
        <v>114</v>
      </c>
      <c r="C31" s="8">
        <v>1.9</v>
      </c>
      <c r="D31" s="8">
        <v>5.0999999999999996</v>
      </c>
      <c r="E31" s="8">
        <v>9.3000000000000007</v>
      </c>
      <c r="F31" s="8">
        <v>90.5</v>
      </c>
      <c r="G31" s="8">
        <v>0</v>
      </c>
      <c r="H31" s="9">
        <v>12.4</v>
      </c>
      <c r="I31" s="8">
        <v>0.2</v>
      </c>
      <c r="J31" s="9">
        <v>2.4</v>
      </c>
      <c r="K31" s="9">
        <v>43.1</v>
      </c>
      <c r="L31" s="9">
        <v>22.3</v>
      </c>
      <c r="M31" s="8">
        <v>43.6</v>
      </c>
      <c r="N31" s="9">
        <v>0.9</v>
      </c>
      <c r="O31" s="10" t="s">
        <v>124</v>
      </c>
      <c r="P31" s="10" t="s">
        <v>20</v>
      </c>
    </row>
    <row r="32" spans="1:16" ht="18.75" customHeight="1">
      <c r="A32" s="6" t="s">
        <v>91</v>
      </c>
      <c r="B32" s="7" t="s">
        <v>39</v>
      </c>
      <c r="C32" s="8">
        <v>13.7</v>
      </c>
      <c r="D32" s="8">
        <v>9.1999999999999993</v>
      </c>
      <c r="E32" s="8">
        <v>15.9</v>
      </c>
      <c r="F32" s="8">
        <v>199.7</v>
      </c>
      <c r="G32" s="8">
        <v>0.1</v>
      </c>
      <c r="H32" s="9">
        <v>0.2</v>
      </c>
      <c r="I32" s="8">
        <v>0</v>
      </c>
      <c r="J32" s="9">
        <v>4.0999999999999996</v>
      </c>
      <c r="K32" s="9">
        <v>59.9</v>
      </c>
      <c r="L32" s="9">
        <v>50.2</v>
      </c>
      <c r="M32" s="8">
        <v>207.5</v>
      </c>
      <c r="N32" s="9">
        <v>1.6</v>
      </c>
      <c r="O32" s="10" t="s">
        <v>59</v>
      </c>
      <c r="P32" s="10" t="s">
        <v>24</v>
      </c>
    </row>
    <row r="33" spans="1:16" ht="18.75" customHeight="1">
      <c r="A33" s="6" t="s">
        <v>125</v>
      </c>
      <c r="B33" s="7" t="s">
        <v>32</v>
      </c>
      <c r="C33" s="8">
        <v>3.8</v>
      </c>
      <c r="D33" s="8">
        <v>9</v>
      </c>
      <c r="E33" s="8">
        <v>25.8</v>
      </c>
      <c r="F33" s="8">
        <v>197.9</v>
      </c>
      <c r="G33" s="8">
        <v>0.2</v>
      </c>
      <c r="H33" s="9">
        <v>12.4</v>
      </c>
      <c r="I33" s="8">
        <v>0</v>
      </c>
      <c r="J33" s="9">
        <v>0.3</v>
      </c>
      <c r="K33" s="9">
        <v>47</v>
      </c>
      <c r="L33" s="9">
        <v>35.1</v>
      </c>
      <c r="M33" s="8">
        <v>102.5</v>
      </c>
      <c r="N33" s="9">
        <v>1.3</v>
      </c>
      <c r="O33" s="10" t="s">
        <v>126</v>
      </c>
      <c r="P33" s="10" t="s">
        <v>20</v>
      </c>
    </row>
    <row r="34" spans="1:16" ht="18.75" customHeight="1">
      <c r="A34" s="6" t="s">
        <v>127</v>
      </c>
      <c r="B34" s="7" t="s">
        <v>22</v>
      </c>
      <c r="C34" s="8">
        <v>0.1</v>
      </c>
      <c r="D34" s="8">
        <v>0</v>
      </c>
      <c r="E34" s="8">
        <v>30.7</v>
      </c>
      <c r="F34" s="8">
        <v>126.5</v>
      </c>
      <c r="G34" s="8">
        <v>0</v>
      </c>
      <c r="H34" s="9">
        <v>0</v>
      </c>
      <c r="I34" s="8">
        <v>0</v>
      </c>
      <c r="J34" s="9">
        <v>0</v>
      </c>
      <c r="K34" s="9">
        <v>11.7</v>
      </c>
      <c r="L34" s="9">
        <v>1.9</v>
      </c>
      <c r="M34" s="8">
        <v>4.3</v>
      </c>
      <c r="N34" s="9">
        <v>0</v>
      </c>
      <c r="O34" s="10" t="s">
        <v>128</v>
      </c>
      <c r="P34" s="10" t="s">
        <v>24</v>
      </c>
    </row>
    <row r="35" spans="1:16" ht="18.75" customHeight="1">
      <c r="A35" s="6" t="s">
        <v>25</v>
      </c>
      <c r="B35" s="7" t="s">
        <v>26</v>
      </c>
      <c r="C35" s="8">
        <v>3</v>
      </c>
      <c r="D35" s="8">
        <v>0.2</v>
      </c>
      <c r="E35" s="8">
        <v>19.5</v>
      </c>
      <c r="F35" s="8">
        <v>91.9</v>
      </c>
      <c r="G35" s="8">
        <v>0.1</v>
      </c>
      <c r="H35" s="9">
        <v>0</v>
      </c>
      <c r="I35" s="8">
        <v>0</v>
      </c>
      <c r="J35" s="9">
        <v>0.8</v>
      </c>
      <c r="K35" s="9">
        <v>8.3000000000000007</v>
      </c>
      <c r="L35" s="9">
        <v>11.9</v>
      </c>
      <c r="M35" s="8">
        <v>30.2</v>
      </c>
      <c r="N35" s="9">
        <v>0.7</v>
      </c>
      <c r="O35" s="10" t="s">
        <v>27</v>
      </c>
      <c r="P35" s="10" t="s">
        <v>27</v>
      </c>
    </row>
    <row r="36" spans="1:16" ht="18.75" customHeight="1">
      <c r="A36" s="6" t="s">
        <v>120</v>
      </c>
      <c r="B36" s="7" t="s">
        <v>42</v>
      </c>
      <c r="C36" s="8">
        <v>1.9</v>
      </c>
      <c r="D36" s="8">
        <v>0.3</v>
      </c>
      <c r="E36" s="8">
        <v>12.3</v>
      </c>
      <c r="F36" s="8">
        <v>59.4</v>
      </c>
      <c r="G36" s="8">
        <v>0.1</v>
      </c>
      <c r="H36" s="9">
        <v>0</v>
      </c>
      <c r="I36" s="8">
        <v>0</v>
      </c>
      <c r="J36" s="9">
        <v>0.7</v>
      </c>
      <c r="K36" s="9">
        <v>4.9000000000000004</v>
      </c>
      <c r="L36" s="9">
        <v>5.0999999999999996</v>
      </c>
      <c r="M36" s="8">
        <v>23.5</v>
      </c>
      <c r="N36" s="9">
        <v>1.1000000000000001</v>
      </c>
      <c r="O36" s="10" t="s">
        <v>27</v>
      </c>
      <c r="P36" s="10" t="s">
        <v>27</v>
      </c>
    </row>
    <row r="37" spans="1:16" ht="18.75" customHeight="1">
      <c r="A37" s="11" t="s">
        <v>28</v>
      </c>
      <c r="B37" s="29"/>
      <c r="C37" s="31">
        <f t="shared" ref="C37:N37" si="4">SUM(C30:C36)</f>
        <v>26.599999999999998</v>
      </c>
      <c r="D37" s="31">
        <f t="shared" si="4"/>
        <v>24.4</v>
      </c>
      <c r="E37" s="31">
        <f t="shared" si="4"/>
        <v>126.3</v>
      </c>
      <c r="F37" s="31">
        <f t="shared" si="4"/>
        <v>827.49999999999989</v>
      </c>
      <c r="G37" s="31">
        <f t="shared" si="4"/>
        <v>0.5</v>
      </c>
      <c r="H37" s="32">
        <f t="shared" si="4"/>
        <v>29.200000000000003</v>
      </c>
      <c r="I37" s="31">
        <f t="shared" si="4"/>
        <v>0.2</v>
      </c>
      <c r="J37" s="32">
        <f t="shared" si="4"/>
        <v>8.3999999999999986</v>
      </c>
      <c r="K37" s="32">
        <f t="shared" si="4"/>
        <v>209.9</v>
      </c>
      <c r="L37" s="32">
        <f t="shared" si="4"/>
        <v>147.30000000000001</v>
      </c>
      <c r="M37" s="31">
        <f t="shared" si="4"/>
        <v>452.3</v>
      </c>
      <c r="N37" s="32">
        <f t="shared" si="4"/>
        <v>7</v>
      </c>
      <c r="O37" s="14" t="s">
        <v>27</v>
      </c>
      <c r="P37" s="14" t="s">
        <v>27</v>
      </c>
    </row>
    <row r="38" spans="1:16" ht="19.5" customHeight="1">
      <c r="A38" s="11" t="s">
        <v>122</v>
      </c>
      <c r="B38" s="29"/>
      <c r="C38" s="13">
        <f>C37+C28</f>
        <v>50.199999999999996</v>
      </c>
      <c r="D38" s="13">
        <f t="shared" ref="D38:N38" si="5">D37+D28</f>
        <v>49.9</v>
      </c>
      <c r="E38" s="13">
        <f t="shared" si="5"/>
        <v>197.3</v>
      </c>
      <c r="F38" s="13">
        <f t="shared" si="5"/>
        <v>1435.8999999999999</v>
      </c>
      <c r="G38" s="13">
        <f t="shared" si="5"/>
        <v>0.7</v>
      </c>
      <c r="H38" s="13">
        <f t="shared" si="5"/>
        <v>32.800000000000004</v>
      </c>
      <c r="I38" s="13">
        <f t="shared" si="5"/>
        <v>0.7</v>
      </c>
      <c r="J38" s="13">
        <f t="shared" si="5"/>
        <v>14.499999999999998</v>
      </c>
      <c r="K38" s="13">
        <f t="shared" si="5"/>
        <v>257.8</v>
      </c>
      <c r="L38" s="13">
        <f t="shared" si="5"/>
        <v>209.20000000000002</v>
      </c>
      <c r="M38" s="13">
        <f t="shared" si="5"/>
        <v>695.6</v>
      </c>
      <c r="N38" s="13">
        <f t="shared" si="5"/>
        <v>10.1</v>
      </c>
      <c r="O38" s="14" t="s">
        <v>27</v>
      </c>
      <c r="P38" s="14" t="s">
        <v>27</v>
      </c>
    </row>
    <row r="39" spans="1:16" ht="27.6" customHeight="1">
      <c r="A39" s="38" t="s">
        <v>34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38.25" customHeight="1">
      <c r="A40" s="39" t="s">
        <v>1</v>
      </c>
      <c r="B40" s="39" t="s">
        <v>2</v>
      </c>
      <c r="C40" s="41" t="s">
        <v>3</v>
      </c>
      <c r="D40" s="42"/>
      <c r="E40" s="42"/>
      <c r="F40" s="39" t="s">
        <v>4</v>
      </c>
      <c r="G40" s="41" t="s">
        <v>5</v>
      </c>
      <c r="H40" s="42"/>
      <c r="I40" s="42"/>
      <c r="J40" s="43"/>
      <c r="K40" s="41" t="s">
        <v>6</v>
      </c>
      <c r="L40" s="42"/>
      <c r="M40" s="42"/>
      <c r="N40" s="43"/>
      <c r="O40" s="44" t="s">
        <v>7</v>
      </c>
      <c r="P40" s="44" t="s">
        <v>8</v>
      </c>
    </row>
    <row r="41" spans="1:16" ht="25.7" customHeight="1">
      <c r="A41" s="40"/>
      <c r="B41" s="40"/>
      <c r="C41" s="4" t="s">
        <v>9</v>
      </c>
      <c r="D41" s="4" t="s">
        <v>10</v>
      </c>
      <c r="E41" s="4" t="s">
        <v>11</v>
      </c>
      <c r="F41" s="40"/>
      <c r="G41" s="4" t="s">
        <v>12</v>
      </c>
      <c r="H41" s="5" t="s">
        <v>13</v>
      </c>
      <c r="I41" s="4" t="s">
        <v>14</v>
      </c>
      <c r="J41" s="5" t="s">
        <v>15</v>
      </c>
      <c r="K41" s="5" t="s">
        <v>16</v>
      </c>
      <c r="L41" s="5" t="s">
        <v>17</v>
      </c>
      <c r="M41" s="4" t="s">
        <v>18</v>
      </c>
      <c r="N41" s="5" t="s">
        <v>19</v>
      </c>
      <c r="O41" s="45"/>
      <c r="P41" s="45"/>
    </row>
    <row r="42" spans="1:16" ht="14.25" customHeight="1">
      <c r="A42" s="33" t="s">
        <v>121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1:16" ht="21.75" customHeight="1">
      <c r="A43" s="6" t="s">
        <v>82</v>
      </c>
      <c r="B43" s="7" t="s">
        <v>22</v>
      </c>
      <c r="C43" s="8">
        <v>5.6</v>
      </c>
      <c r="D43" s="8">
        <v>9.8000000000000007</v>
      </c>
      <c r="E43" s="8">
        <v>40.6</v>
      </c>
      <c r="F43" s="8">
        <v>273.2</v>
      </c>
      <c r="G43" s="8">
        <v>0</v>
      </c>
      <c r="H43" s="9">
        <v>0.2</v>
      </c>
      <c r="I43" s="8">
        <v>0.1</v>
      </c>
      <c r="J43" s="9">
        <v>0.3</v>
      </c>
      <c r="K43" s="9">
        <v>104.4</v>
      </c>
      <c r="L43" s="9">
        <v>30.1</v>
      </c>
      <c r="M43" s="8">
        <v>127.6</v>
      </c>
      <c r="N43" s="9">
        <v>0.5</v>
      </c>
      <c r="O43" s="10" t="s">
        <v>83</v>
      </c>
      <c r="P43" s="10" t="s">
        <v>20</v>
      </c>
    </row>
    <row r="44" spans="1:16" ht="21.75" customHeight="1">
      <c r="A44" s="6" t="s">
        <v>84</v>
      </c>
      <c r="B44" s="7" t="s">
        <v>85</v>
      </c>
      <c r="C44" s="8">
        <v>6.3</v>
      </c>
      <c r="D44" s="8">
        <v>5.7</v>
      </c>
      <c r="E44" s="8">
        <v>0.4</v>
      </c>
      <c r="F44" s="8">
        <v>78.5</v>
      </c>
      <c r="G44" s="8">
        <v>0</v>
      </c>
      <c r="H44" s="9">
        <v>0</v>
      </c>
      <c r="I44" s="8">
        <v>0.2</v>
      </c>
      <c r="J44" s="9">
        <v>0.3</v>
      </c>
      <c r="K44" s="9">
        <v>25.5</v>
      </c>
      <c r="L44" s="9">
        <v>5.6</v>
      </c>
      <c r="M44" s="8">
        <v>89</v>
      </c>
      <c r="N44" s="9">
        <v>1.2</v>
      </c>
      <c r="O44" s="10" t="s">
        <v>86</v>
      </c>
      <c r="P44" s="10" t="s">
        <v>24</v>
      </c>
    </row>
    <row r="45" spans="1:16" ht="21.75" customHeight="1">
      <c r="A45" s="6" t="s">
        <v>87</v>
      </c>
      <c r="B45" s="7" t="s">
        <v>22</v>
      </c>
      <c r="C45" s="8">
        <v>1.3</v>
      </c>
      <c r="D45" s="8">
        <v>1</v>
      </c>
      <c r="E45" s="8">
        <v>11.8</v>
      </c>
      <c r="F45" s="8">
        <v>61.3</v>
      </c>
      <c r="G45" s="8">
        <v>0</v>
      </c>
      <c r="H45" s="9">
        <v>0.1</v>
      </c>
      <c r="I45" s="8">
        <v>0.3</v>
      </c>
      <c r="J45" s="9">
        <v>0</v>
      </c>
      <c r="K45" s="9">
        <v>50.8</v>
      </c>
      <c r="L45" s="9">
        <v>8.6999999999999993</v>
      </c>
      <c r="M45" s="8">
        <v>28.8</v>
      </c>
      <c r="N45" s="9">
        <v>0.5</v>
      </c>
      <c r="O45" s="10" t="s">
        <v>88</v>
      </c>
      <c r="P45" s="10" t="s">
        <v>41</v>
      </c>
    </row>
    <row r="46" spans="1:16" ht="21.75" customHeight="1">
      <c r="A46" s="6" t="s">
        <v>25</v>
      </c>
      <c r="B46" s="7" t="s">
        <v>26</v>
      </c>
      <c r="C46" s="8">
        <v>3</v>
      </c>
      <c r="D46" s="8">
        <v>0.2</v>
      </c>
      <c r="E46" s="8">
        <v>19.5</v>
      </c>
      <c r="F46" s="8">
        <v>91.9</v>
      </c>
      <c r="G46" s="8">
        <v>0.1</v>
      </c>
      <c r="H46" s="9">
        <v>0</v>
      </c>
      <c r="I46" s="8">
        <v>0</v>
      </c>
      <c r="J46" s="9">
        <v>0.8</v>
      </c>
      <c r="K46" s="9">
        <v>8.3000000000000007</v>
      </c>
      <c r="L46" s="9">
        <v>11.9</v>
      </c>
      <c r="M46" s="8">
        <v>30.2</v>
      </c>
      <c r="N46" s="9">
        <v>0.7</v>
      </c>
      <c r="O46" s="10" t="s">
        <v>27</v>
      </c>
      <c r="P46" s="10" t="s">
        <v>27</v>
      </c>
    </row>
    <row r="47" spans="1:16" ht="21.75" customHeight="1">
      <c r="A47" s="11" t="s">
        <v>28</v>
      </c>
      <c r="B47" s="4"/>
      <c r="C47" s="12">
        <f t="shared" ref="C47:N47" si="6">SUM(C43:C46)</f>
        <v>16.2</v>
      </c>
      <c r="D47" s="12">
        <f t="shared" si="6"/>
        <v>16.7</v>
      </c>
      <c r="E47" s="12">
        <f t="shared" si="6"/>
        <v>72.3</v>
      </c>
      <c r="F47" s="12">
        <f t="shared" si="6"/>
        <v>504.9</v>
      </c>
      <c r="G47" s="12">
        <f t="shared" si="6"/>
        <v>0.1</v>
      </c>
      <c r="H47" s="12">
        <f t="shared" si="6"/>
        <v>0.30000000000000004</v>
      </c>
      <c r="I47" s="12">
        <f t="shared" si="6"/>
        <v>0.60000000000000009</v>
      </c>
      <c r="J47" s="12">
        <f t="shared" si="6"/>
        <v>1.4</v>
      </c>
      <c r="K47" s="12">
        <f t="shared" si="6"/>
        <v>189</v>
      </c>
      <c r="L47" s="12">
        <f t="shared" si="6"/>
        <v>56.300000000000004</v>
      </c>
      <c r="M47" s="12">
        <f t="shared" si="6"/>
        <v>275.60000000000002</v>
      </c>
      <c r="N47" s="13">
        <f t="shared" si="6"/>
        <v>2.9000000000000004</v>
      </c>
      <c r="O47" s="14" t="s">
        <v>27</v>
      </c>
      <c r="P47" s="14" t="s">
        <v>27</v>
      </c>
    </row>
    <row r="48" spans="1:16" ht="14.25" customHeight="1">
      <c r="A48" s="33" t="s">
        <v>111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1:16" ht="33.75" customHeight="1">
      <c r="A49" s="6" t="s">
        <v>112</v>
      </c>
      <c r="B49" s="7" t="s">
        <v>39</v>
      </c>
      <c r="C49" s="8">
        <v>2.2000000000000002</v>
      </c>
      <c r="D49" s="8">
        <v>0.6</v>
      </c>
      <c r="E49" s="8">
        <v>12.8</v>
      </c>
      <c r="F49" s="8">
        <v>61.6</v>
      </c>
      <c r="G49" s="8">
        <v>0</v>
      </c>
      <c r="H49" s="9">
        <v>4.2</v>
      </c>
      <c r="I49" s="8">
        <v>0</v>
      </c>
      <c r="J49" s="9">
        <v>0.1</v>
      </c>
      <c r="K49" s="9">
        <v>35</v>
      </c>
      <c r="L49" s="9">
        <v>20.8</v>
      </c>
      <c r="M49" s="8">
        <v>40.700000000000003</v>
      </c>
      <c r="N49" s="9">
        <v>1.4</v>
      </c>
      <c r="O49" s="10"/>
      <c r="P49" s="10"/>
    </row>
    <row r="50" spans="1:16" ht="18" customHeight="1">
      <c r="A50" s="6" t="s">
        <v>129</v>
      </c>
      <c r="B50" s="7" t="s">
        <v>114</v>
      </c>
      <c r="C50" s="8">
        <v>2.1</v>
      </c>
      <c r="D50" s="8">
        <v>5</v>
      </c>
      <c r="E50" s="8">
        <v>13</v>
      </c>
      <c r="F50" s="8">
        <v>105.8</v>
      </c>
      <c r="G50" s="8">
        <v>0</v>
      </c>
      <c r="H50" s="9">
        <v>8.8000000000000007</v>
      </c>
      <c r="I50" s="8">
        <v>0.2</v>
      </c>
      <c r="J50" s="9">
        <v>2.4</v>
      </c>
      <c r="K50" s="9">
        <v>43.5</v>
      </c>
      <c r="L50" s="9">
        <v>26</v>
      </c>
      <c r="M50" s="8">
        <v>48.5</v>
      </c>
      <c r="N50" s="9">
        <v>1.2</v>
      </c>
      <c r="O50" s="10" t="s">
        <v>130</v>
      </c>
      <c r="P50" s="10" t="s">
        <v>20</v>
      </c>
    </row>
    <row r="51" spans="1:16" ht="18" customHeight="1">
      <c r="A51" s="6" t="s">
        <v>131</v>
      </c>
      <c r="B51" s="7" t="s">
        <v>22</v>
      </c>
      <c r="C51" s="8">
        <v>16.7</v>
      </c>
      <c r="D51" s="8">
        <v>19.399999999999999</v>
      </c>
      <c r="E51" s="8">
        <v>18.600000000000001</v>
      </c>
      <c r="F51" s="8">
        <v>316.3</v>
      </c>
      <c r="G51" s="8">
        <v>0.2</v>
      </c>
      <c r="H51" s="9">
        <v>10</v>
      </c>
      <c r="I51" s="8">
        <v>0.5</v>
      </c>
      <c r="J51" s="9">
        <v>3.6</v>
      </c>
      <c r="K51" s="9">
        <v>29.9</v>
      </c>
      <c r="L51" s="9">
        <v>43.5</v>
      </c>
      <c r="M51" s="8">
        <v>180.8</v>
      </c>
      <c r="N51" s="9">
        <v>2</v>
      </c>
      <c r="O51" s="10" t="s">
        <v>132</v>
      </c>
      <c r="P51" s="10" t="s">
        <v>20</v>
      </c>
    </row>
    <row r="52" spans="1:16" ht="18" customHeight="1">
      <c r="A52" s="6" t="s">
        <v>133</v>
      </c>
      <c r="B52" s="7" t="s">
        <v>22</v>
      </c>
      <c r="C52" s="8">
        <v>0.2</v>
      </c>
      <c r="D52" s="8">
        <v>0.2</v>
      </c>
      <c r="E52" s="8">
        <v>27.5</v>
      </c>
      <c r="F52" s="8">
        <v>112.7</v>
      </c>
      <c r="G52" s="8">
        <v>0</v>
      </c>
      <c r="H52" s="9">
        <v>1.6</v>
      </c>
      <c r="I52" s="8">
        <v>0</v>
      </c>
      <c r="J52" s="9">
        <v>0.1</v>
      </c>
      <c r="K52" s="9">
        <v>13.3</v>
      </c>
      <c r="L52" s="9">
        <v>4.7</v>
      </c>
      <c r="M52" s="8">
        <v>4</v>
      </c>
      <c r="N52" s="9">
        <v>0.9</v>
      </c>
      <c r="O52" s="10" t="s">
        <v>134</v>
      </c>
      <c r="P52" s="10" t="s">
        <v>20</v>
      </c>
    </row>
    <row r="53" spans="1:16" ht="18" customHeight="1">
      <c r="A53" s="6" t="s">
        <v>25</v>
      </c>
      <c r="B53" s="7" t="s">
        <v>26</v>
      </c>
      <c r="C53" s="8">
        <v>3</v>
      </c>
      <c r="D53" s="8">
        <v>0.2</v>
      </c>
      <c r="E53" s="8">
        <v>19.5</v>
      </c>
      <c r="F53" s="8">
        <v>91.9</v>
      </c>
      <c r="G53" s="8">
        <v>0.1</v>
      </c>
      <c r="H53" s="9">
        <v>0</v>
      </c>
      <c r="I53" s="8">
        <v>0</v>
      </c>
      <c r="J53" s="9">
        <v>0.8</v>
      </c>
      <c r="K53" s="9">
        <v>8.3000000000000007</v>
      </c>
      <c r="L53" s="9">
        <v>11.9</v>
      </c>
      <c r="M53" s="8">
        <v>30.2</v>
      </c>
      <c r="N53" s="9">
        <v>0.7</v>
      </c>
      <c r="O53" s="10" t="s">
        <v>27</v>
      </c>
      <c r="P53" s="10" t="s">
        <v>27</v>
      </c>
    </row>
    <row r="54" spans="1:16" ht="18" customHeight="1">
      <c r="A54" s="6" t="s">
        <v>120</v>
      </c>
      <c r="B54" s="7" t="s">
        <v>42</v>
      </c>
      <c r="C54" s="8">
        <v>1.9</v>
      </c>
      <c r="D54" s="8">
        <v>0.3</v>
      </c>
      <c r="E54" s="8">
        <v>12.3</v>
      </c>
      <c r="F54" s="8">
        <v>59.4</v>
      </c>
      <c r="G54" s="8">
        <v>0.1</v>
      </c>
      <c r="H54" s="9">
        <v>0</v>
      </c>
      <c r="I54" s="8">
        <v>0</v>
      </c>
      <c r="J54" s="9">
        <v>0.7</v>
      </c>
      <c r="K54" s="9">
        <v>4.9000000000000004</v>
      </c>
      <c r="L54" s="9">
        <v>5.0999999999999996</v>
      </c>
      <c r="M54" s="8">
        <v>23.5</v>
      </c>
      <c r="N54" s="9">
        <v>1.1000000000000001</v>
      </c>
      <c r="O54" s="10" t="s">
        <v>27</v>
      </c>
      <c r="P54" s="10" t="s">
        <v>27</v>
      </c>
    </row>
    <row r="55" spans="1:16" ht="18" customHeight="1">
      <c r="A55" s="11" t="s">
        <v>28</v>
      </c>
      <c r="B55" s="29"/>
      <c r="C55" s="31">
        <f t="shared" ref="C55:N55" si="7">SUM(C49:C54)</f>
        <v>26.099999999999998</v>
      </c>
      <c r="D55" s="31">
        <f t="shared" si="7"/>
        <v>25.7</v>
      </c>
      <c r="E55" s="31">
        <f t="shared" si="7"/>
        <v>103.7</v>
      </c>
      <c r="F55" s="31">
        <f t="shared" si="7"/>
        <v>747.7</v>
      </c>
      <c r="G55" s="31">
        <f t="shared" si="7"/>
        <v>0.4</v>
      </c>
      <c r="H55" s="32">
        <f t="shared" si="7"/>
        <v>24.6</v>
      </c>
      <c r="I55" s="31">
        <f t="shared" si="7"/>
        <v>0.7</v>
      </c>
      <c r="J55" s="32">
        <f t="shared" si="7"/>
        <v>7.6999999999999993</v>
      </c>
      <c r="K55" s="32">
        <f t="shared" si="7"/>
        <v>134.9</v>
      </c>
      <c r="L55" s="32">
        <f t="shared" si="7"/>
        <v>112</v>
      </c>
      <c r="M55" s="31">
        <f t="shared" si="7"/>
        <v>327.7</v>
      </c>
      <c r="N55" s="32">
        <f t="shared" si="7"/>
        <v>7.3000000000000007</v>
      </c>
      <c r="O55" s="14" t="s">
        <v>27</v>
      </c>
      <c r="P55" s="14" t="s">
        <v>27</v>
      </c>
    </row>
    <row r="56" spans="1:16" ht="19.5" customHeight="1">
      <c r="A56" s="11" t="s">
        <v>122</v>
      </c>
      <c r="B56" s="29"/>
      <c r="C56" s="13">
        <f>C55+C47</f>
        <v>42.3</v>
      </c>
      <c r="D56" s="13">
        <f t="shared" ref="D56:N56" si="8">D55+D47</f>
        <v>42.4</v>
      </c>
      <c r="E56" s="13">
        <f t="shared" si="8"/>
        <v>176</v>
      </c>
      <c r="F56" s="13">
        <f t="shared" si="8"/>
        <v>1252.5999999999999</v>
      </c>
      <c r="G56" s="13">
        <f t="shared" si="8"/>
        <v>0.5</v>
      </c>
      <c r="H56" s="13">
        <f t="shared" si="8"/>
        <v>24.900000000000002</v>
      </c>
      <c r="I56" s="13">
        <f t="shared" si="8"/>
        <v>1.3</v>
      </c>
      <c r="J56" s="13">
        <f t="shared" si="8"/>
        <v>9.1</v>
      </c>
      <c r="K56" s="13">
        <f t="shared" si="8"/>
        <v>323.89999999999998</v>
      </c>
      <c r="L56" s="13">
        <f t="shared" si="8"/>
        <v>168.3</v>
      </c>
      <c r="M56" s="13">
        <f t="shared" si="8"/>
        <v>603.29999999999995</v>
      </c>
      <c r="N56" s="13">
        <f t="shared" si="8"/>
        <v>10.200000000000001</v>
      </c>
      <c r="O56" s="14" t="s">
        <v>27</v>
      </c>
      <c r="P56" s="14" t="s">
        <v>27</v>
      </c>
    </row>
    <row r="57" spans="1:16" ht="27.6" customHeight="1">
      <c r="A57" s="38" t="s">
        <v>37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37.5" customHeight="1">
      <c r="A58" s="39" t="s">
        <v>1</v>
      </c>
      <c r="B58" s="39" t="s">
        <v>2</v>
      </c>
      <c r="C58" s="41" t="s">
        <v>3</v>
      </c>
      <c r="D58" s="42"/>
      <c r="E58" s="42"/>
      <c r="F58" s="39" t="s">
        <v>4</v>
      </c>
      <c r="G58" s="41" t="s">
        <v>5</v>
      </c>
      <c r="H58" s="42"/>
      <c r="I58" s="42"/>
      <c r="J58" s="43"/>
      <c r="K58" s="41" t="s">
        <v>6</v>
      </c>
      <c r="L58" s="42"/>
      <c r="M58" s="42"/>
      <c r="N58" s="43"/>
      <c r="O58" s="44" t="s">
        <v>7</v>
      </c>
      <c r="P58" s="44" t="s">
        <v>8</v>
      </c>
    </row>
    <row r="59" spans="1:16" ht="25.7" customHeight="1">
      <c r="A59" s="40"/>
      <c r="B59" s="40"/>
      <c r="C59" s="4" t="s">
        <v>9</v>
      </c>
      <c r="D59" s="4" t="s">
        <v>10</v>
      </c>
      <c r="E59" s="4" t="s">
        <v>11</v>
      </c>
      <c r="F59" s="40"/>
      <c r="G59" s="4" t="s">
        <v>12</v>
      </c>
      <c r="H59" s="5" t="s">
        <v>13</v>
      </c>
      <c r="I59" s="4" t="s">
        <v>14</v>
      </c>
      <c r="J59" s="5" t="s">
        <v>15</v>
      </c>
      <c r="K59" s="5" t="s">
        <v>16</v>
      </c>
      <c r="L59" s="5" t="s">
        <v>17</v>
      </c>
      <c r="M59" s="4" t="s">
        <v>18</v>
      </c>
      <c r="N59" s="5" t="s">
        <v>19</v>
      </c>
      <c r="O59" s="45"/>
      <c r="P59" s="45"/>
    </row>
    <row r="60" spans="1:16" ht="14.25" customHeight="1">
      <c r="A60" s="33" t="s">
        <v>121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</row>
    <row r="61" spans="1:16" ht="22.5" customHeight="1">
      <c r="A61" s="6" t="s">
        <v>89</v>
      </c>
      <c r="B61" s="7" t="s">
        <v>39</v>
      </c>
      <c r="C61" s="8">
        <v>16</v>
      </c>
      <c r="D61" s="8">
        <v>22.1</v>
      </c>
      <c r="E61" s="8">
        <v>14.6</v>
      </c>
      <c r="F61" s="8">
        <v>320.60000000000002</v>
      </c>
      <c r="G61" s="8">
        <v>0</v>
      </c>
      <c r="H61" s="9">
        <v>0</v>
      </c>
      <c r="I61" s="8">
        <v>0</v>
      </c>
      <c r="J61" s="9">
        <v>3.5</v>
      </c>
      <c r="K61" s="9">
        <v>20.100000000000001</v>
      </c>
      <c r="L61" s="9">
        <v>27.9</v>
      </c>
      <c r="M61" s="8">
        <v>158.69999999999999</v>
      </c>
      <c r="N61" s="9">
        <v>2.7</v>
      </c>
      <c r="O61" s="10" t="s">
        <v>90</v>
      </c>
      <c r="P61" s="10" t="s">
        <v>20</v>
      </c>
    </row>
    <row r="62" spans="1:16" ht="22.5" customHeight="1">
      <c r="A62" s="6" t="s">
        <v>31</v>
      </c>
      <c r="B62" s="7" t="s">
        <v>32</v>
      </c>
      <c r="C62" s="8">
        <v>6.6</v>
      </c>
      <c r="D62" s="8">
        <v>6.9</v>
      </c>
      <c r="E62" s="8">
        <v>39.9</v>
      </c>
      <c r="F62" s="8">
        <v>247.6</v>
      </c>
      <c r="G62" s="8">
        <v>0.2</v>
      </c>
      <c r="H62" s="9">
        <v>0</v>
      </c>
      <c r="I62" s="8">
        <v>0.1</v>
      </c>
      <c r="J62" s="9">
        <v>1.2</v>
      </c>
      <c r="K62" s="9">
        <v>19.2</v>
      </c>
      <c r="L62" s="9">
        <v>24.6</v>
      </c>
      <c r="M62" s="8">
        <v>65.400000000000006</v>
      </c>
      <c r="N62" s="9">
        <v>1.4</v>
      </c>
      <c r="O62" s="10" t="s">
        <v>33</v>
      </c>
      <c r="P62" s="10" t="s">
        <v>20</v>
      </c>
    </row>
    <row r="63" spans="1:16" ht="22.5" customHeight="1">
      <c r="A63" s="6" t="s">
        <v>77</v>
      </c>
      <c r="B63" s="7" t="s">
        <v>22</v>
      </c>
      <c r="C63" s="8">
        <v>0.1</v>
      </c>
      <c r="D63" s="8">
        <v>0</v>
      </c>
      <c r="E63" s="8">
        <v>14.8</v>
      </c>
      <c r="F63" s="8">
        <v>59.3</v>
      </c>
      <c r="G63" s="8">
        <v>0</v>
      </c>
      <c r="H63" s="9">
        <v>0</v>
      </c>
      <c r="I63" s="8">
        <v>0.2</v>
      </c>
      <c r="J63" s="9">
        <v>0</v>
      </c>
      <c r="K63" s="9">
        <v>11.1</v>
      </c>
      <c r="L63" s="9">
        <v>3.9</v>
      </c>
      <c r="M63" s="8">
        <v>0</v>
      </c>
      <c r="N63" s="9">
        <v>0.4</v>
      </c>
      <c r="O63" s="10" t="s">
        <v>78</v>
      </c>
      <c r="P63" s="10" t="s">
        <v>20</v>
      </c>
    </row>
    <row r="64" spans="1:16" ht="22.5" customHeight="1">
      <c r="A64" s="6" t="s">
        <v>25</v>
      </c>
      <c r="B64" s="7" t="s">
        <v>26</v>
      </c>
      <c r="C64" s="8">
        <v>3</v>
      </c>
      <c r="D64" s="8">
        <v>0.2</v>
      </c>
      <c r="E64" s="8">
        <v>19.5</v>
      </c>
      <c r="F64" s="8">
        <v>91.9</v>
      </c>
      <c r="G64" s="8">
        <v>0.1</v>
      </c>
      <c r="H64" s="9">
        <v>0</v>
      </c>
      <c r="I64" s="8">
        <v>0</v>
      </c>
      <c r="J64" s="9">
        <v>0.8</v>
      </c>
      <c r="K64" s="9">
        <v>8.3000000000000007</v>
      </c>
      <c r="L64" s="9">
        <v>11.9</v>
      </c>
      <c r="M64" s="8">
        <v>30.2</v>
      </c>
      <c r="N64" s="9">
        <v>0.7</v>
      </c>
      <c r="O64" s="10" t="s">
        <v>27</v>
      </c>
      <c r="P64" s="10" t="s">
        <v>27</v>
      </c>
    </row>
    <row r="65" spans="1:16" ht="22.5" customHeight="1">
      <c r="A65" s="11" t="s">
        <v>28</v>
      </c>
      <c r="B65" s="4"/>
      <c r="C65" s="12">
        <f t="shared" ref="C65:N65" si="9">SUM(C61:C64)</f>
        <v>25.700000000000003</v>
      </c>
      <c r="D65" s="12">
        <f t="shared" si="9"/>
        <v>29.2</v>
      </c>
      <c r="E65" s="12">
        <f t="shared" si="9"/>
        <v>88.8</v>
      </c>
      <c r="F65" s="12">
        <f t="shared" si="9"/>
        <v>719.4</v>
      </c>
      <c r="G65" s="12">
        <f t="shared" si="9"/>
        <v>0.30000000000000004</v>
      </c>
      <c r="H65" s="12">
        <f t="shared" si="9"/>
        <v>0</v>
      </c>
      <c r="I65" s="12">
        <f t="shared" si="9"/>
        <v>0.30000000000000004</v>
      </c>
      <c r="J65" s="12">
        <f t="shared" si="9"/>
        <v>5.5</v>
      </c>
      <c r="K65" s="12">
        <f t="shared" si="9"/>
        <v>58.7</v>
      </c>
      <c r="L65" s="12">
        <f t="shared" si="9"/>
        <v>68.3</v>
      </c>
      <c r="M65" s="12">
        <f t="shared" si="9"/>
        <v>254.29999999999998</v>
      </c>
      <c r="N65" s="13">
        <f t="shared" si="9"/>
        <v>5.2</v>
      </c>
      <c r="O65" s="14" t="s">
        <v>27</v>
      </c>
      <c r="P65" s="14" t="s">
        <v>27</v>
      </c>
    </row>
    <row r="66" spans="1:16" ht="14.25" customHeight="1">
      <c r="A66" s="33" t="s">
        <v>111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</row>
    <row r="67" spans="1:16" ht="33.75" customHeight="1">
      <c r="A67" s="6" t="s">
        <v>112</v>
      </c>
      <c r="B67" s="7" t="s">
        <v>39</v>
      </c>
      <c r="C67" s="8">
        <v>2.2000000000000002</v>
      </c>
      <c r="D67" s="8">
        <v>0.6</v>
      </c>
      <c r="E67" s="8">
        <v>12.8</v>
      </c>
      <c r="F67" s="8">
        <v>61.6</v>
      </c>
      <c r="G67" s="8">
        <v>0</v>
      </c>
      <c r="H67" s="9">
        <v>4.2</v>
      </c>
      <c r="I67" s="8">
        <v>0</v>
      </c>
      <c r="J67" s="9">
        <v>0.1</v>
      </c>
      <c r="K67" s="9">
        <v>35</v>
      </c>
      <c r="L67" s="9">
        <v>20.8</v>
      </c>
      <c r="M67" s="8">
        <v>40.700000000000003</v>
      </c>
      <c r="N67" s="9">
        <v>1.4</v>
      </c>
      <c r="O67" s="10"/>
      <c r="P67" s="10"/>
    </row>
    <row r="68" spans="1:16" ht="19.5" customHeight="1">
      <c r="A68" s="6" t="s">
        <v>135</v>
      </c>
      <c r="B68" s="7" t="s">
        <v>114</v>
      </c>
      <c r="C68" s="8">
        <v>1.8</v>
      </c>
      <c r="D68" s="8">
        <v>3.7</v>
      </c>
      <c r="E68" s="8">
        <v>11</v>
      </c>
      <c r="F68" s="8">
        <v>85.3</v>
      </c>
      <c r="G68" s="8">
        <v>0.1</v>
      </c>
      <c r="H68" s="9">
        <v>8.5</v>
      </c>
      <c r="I68" s="8">
        <v>0.2</v>
      </c>
      <c r="J68" s="9">
        <v>0.2</v>
      </c>
      <c r="K68" s="9">
        <v>31.7</v>
      </c>
      <c r="L68" s="9">
        <v>21.4</v>
      </c>
      <c r="M68" s="8">
        <v>48.3</v>
      </c>
      <c r="N68" s="9">
        <v>0.9</v>
      </c>
      <c r="O68" s="10" t="s">
        <v>136</v>
      </c>
      <c r="P68" s="10" t="s">
        <v>24</v>
      </c>
    </row>
    <row r="69" spans="1:16" ht="19.5" customHeight="1">
      <c r="A69" s="6" t="s">
        <v>45</v>
      </c>
      <c r="B69" s="7" t="s">
        <v>108</v>
      </c>
      <c r="C69" s="8">
        <v>18.2</v>
      </c>
      <c r="D69" s="8">
        <v>19.8</v>
      </c>
      <c r="E69" s="8">
        <v>9.6999999999999993</v>
      </c>
      <c r="F69" s="8">
        <v>291.10000000000002</v>
      </c>
      <c r="G69" s="8">
        <v>0.1</v>
      </c>
      <c r="H69" s="9">
        <v>8.6</v>
      </c>
      <c r="I69" s="8">
        <v>0.3</v>
      </c>
      <c r="J69" s="9">
        <v>0.7</v>
      </c>
      <c r="K69" s="9">
        <v>64.400000000000006</v>
      </c>
      <c r="L69" s="9">
        <v>35.700000000000003</v>
      </c>
      <c r="M69" s="8">
        <v>186.8</v>
      </c>
      <c r="N69" s="9">
        <v>2.1</v>
      </c>
      <c r="O69" s="10" t="s">
        <v>46</v>
      </c>
      <c r="P69" s="10" t="s">
        <v>24</v>
      </c>
    </row>
    <row r="70" spans="1:16" ht="19.5" customHeight="1">
      <c r="A70" s="6" t="s">
        <v>47</v>
      </c>
      <c r="B70" s="7" t="s">
        <v>32</v>
      </c>
      <c r="C70" s="8">
        <v>4.5</v>
      </c>
      <c r="D70" s="8">
        <v>6.5</v>
      </c>
      <c r="E70" s="8">
        <v>46.7</v>
      </c>
      <c r="F70" s="8">
        <v>263.10000000000002</v>
      </c>
      <c r="G70" s="8">
        <v>0.1</v>
      </c>
      <c r="H70" s="9">
        <v>0</v>
      </c>
      <c r="I70" s="8">
        <v>0.1</v>
      </c>
      <c r="J70" s="9">
        <v>0.4</v>
      </c>
      <c r="K70" s="9">
        <v>10.4</v>
      </c>
      <c r="L70" s="9">
        <v>29.5</v>
      </c>
      <c r="M70" s="8">
        <v>90.3</v>
      </c>
      <c r="N70" s="9">
        <v>0.5</v>
      </c>
      <c r="O70" s="10" t="s">
        <v>48</v>
      </c>
      <c r="P70" s="10" t="s">
        <v>20</v>
      </c>
    </row>
    <row r="71" spans="1:16" ht="19.5" customHeight="1">
      <c r="A71" s="6" t="s">
        <v>118</v>
      </c>
      <c r="B71" s="7" t="s">
        <v>22</v>
      </c>
      <c r="C71" s="8">
        <v>0</v>
      </c>
      <c r="D71" s="8">
        <v>0</v>
      </c>
      <c r="E71" s="8">
        <v>19.399999999999999</v>
      </c>
      <c r="F71" s="8">
        <v>77.400000000000006</v>
      </c>
      <c r="G71" s="8">
        <v>0</v>
      </c>
      <c r="H71" s="9">
        <v>0</v>
      </c>
      <c r="I71" s="8">
        <v>0</v>
      </c>
      <c r="J71" s="9">
        <v>0</v>
      </c>
      <c r="K71" s="9">
        <v>8.6</v>
      </c>
      <c r="L71" s="9">
        <v>1.8</v>
      </c>
      <c r="M71" s="8">
        <v>0</v>
      </c>
      <c r="N71" s="9">
        <v>0.1</v>
      </c>
      <c r="O71" s="10" t="s">
        <v>119</v>
      </c>
      <c r="P71" s="10" t="s">
        <v>20</v>
      </c>
    </row>
    <row r="72" spans="1:16" ht="19.5" customHeight="1">
      <c r="A72" s="6" t="s">
        <v>25</v>
      </c>
      <c r="B72" s="7" t="s">
        <v>26</v>
      </c>
      <c r="C72" s="8">
        <v>3</v>
      </c>
      <c r="D72" s="8">
        <v>0.2</v>
      </c>
      <c r="E72" s="8">
        <v>19.5</v>
      </c>
      <c r="F72" s="8">
        <v>91.9</v>
      </c>
      <c r="G72" s="8">
        <v>0.1</v>
      </c>
      <c r="H72" s="9">
        <v>0</v>
      </c>
      <c r="I72" s="8">
        <v>0</v>
      </c>
      <c r="J72" s="9">
        <v>0.8</v>
      </c>
      <c r="K72" s="9">
        <v>8.3000000000000007</v>
      </c>
      <c r="L72" s="9">
        <v>11.9</v>
      </c>
      <c r="M72" s="8">
        <v>30.2</v>
      </c>
      <c r="N72" s="9">
        <v>0.7</v>
      </c>
      <c r="O72" s="10" t="s">
        <v>27</v>
      </c>
      <c r="P72" s="10" t="s">
        <v>27</v>
      </c>
    </row>
    <row r="73" spans="1:16" ht="19.5" customHeight="1">
      <c r="A73" s="6" t="s">
        <v>120</v>
      </c>
      <c r="B73" s="7" t="s">
        <v>42</v>
      </c>
      <c r="C73" s="8">
        <v>1.9</v>
      </c>
      <c r="D73" s="8">
        <v>0.3</v>
      </c>
      <c r="E73" s="8">
        <v>12.3</v>
      </c>
      <c r="F73" s="8">
        <v>59.4</v>
      </c>
      <c r="G73" s="8">
        <v>0.1</v>
      </c>
      <c r="H73" s="9">
        <v>0</v>
      </c>
      <c r="I73" s="8">
        <v>0</v>
      </c>
      <c r="J73" s="9">
        <v>0.7</v>
      </c>
      <c r="K73" s="9">
        <v>4.9000000000000004</v>
      </c>
      <c r="L73" s="9">
        <v>5.0999999999999996</v>
      </c>
      <c r="M73" s="8">
        <v>23.5</v>
      </c>
      <c r="N73" s="9">
        <v>1.1000000000000001</v>
      </c>
      <c r="O73" s="10" t="s">
        <v>27</v>
      </c>
      <c r="P73" s="10" t="s">
        <v>27</v>
      </c>
    </row>
    <row r="74" spans="1:16" ht="19.5" customHeight="1">
      <c r="A74" s="11" t="s">
        <v>28</v>
      </c>
      <c r="B74" s="29"/>
      <c r="C74" s="31">
        <f t="shared" ref="C74:N74" si="10">SUM(C67:C73)</f>
        <v>31.599999999999998</v>
      </c>
      <c r="D74" s="31">
        <f t="shared" si="10"/>
        <v>31.1</v>
      </c>
      <c r="E74" s="31">
        <f t="shared" si="10"/>
        <v>131.4</v>
      </c>
      <c r="F74" s="31">
        <f t="shared" si="10"/>
        <v>929.8</v>
      </c>
      <c r="G74" s="31">
        <f t="shared" si="10"/>
        <v>0.5</v>
      </c>
      <c r="H74" s="32">
        <f t="shared" si="10"/>
        <v>21.299999999999997</v>
      </c>
      <c r="I74" s="31">
        <f t="shared" si="10"/>
        <v>0.6</v>
      </c>
      <c r="J74" s="32">
        <f t="shared" si="10"/>
        <v>2.9000000000000004</v>
      </c>
      <c r="K74" s="32">
        <f t="shared" si="10"/>
        <v>163.30000000000004</v>
      </c>
      <c r="L74" s="32">
        <f t="shared" si="10"/>
        <v>126.2</v>
      </c>
      <c r="M74" s="31">
        <f t="shared" si="10"/>
        <v>419.8</v>
      </c>
      <c r="N74" s="32">
        <f t="shared" si="10"/>
        <v>6.8000000000000007</v>
      </c>
      <c r="O74" s="14" t="s">
        <v>27</v>
      </c>
      <c r="P74" s="14" t="s">
        <v>27</v>
      </c>
    </row>
    <row r="75" spans="1:16" ht="19.5" customHeight="1">
      <c r="A75" s="11" t="s">
        <v>122</v>
      </c>
      <c r="B75" s="29"/>
      <c r="C75" s="13">
        <f>C74+C65</f>
        <v>57.3</v>
      </c>
      <c r="D75" s="13">
        <f t="shared" ref="D75:N75" si="11">D74+D65</f>
        <v>60.3</v>
      </c>
      <c r="E75" s="13">
        <f t="shared" si="11"/>
        <v>220.2</v>
      </c>
      <c r="F75" s="13">
        <f t="shared" si="11"/>
        <v>1649.1999999999998</v>
      </c>
      <c r="G75" s="13">
        <f t="shared" si="11"/>
        <v>0.8</v>
      </c>
      <c r="H75" s="13">
        <f t="shared" si="11"/>
        <v>21.299999999999997</v>
      </c>
      <c r="I75" s="13">
        <f t="shared" si="11"/>
        <v>0.9</v>
      </c>
      <c r="J75" s="13">
        <f t="shared" si="11"/>
        <v>8.4</v>
      </c>
      <c r="K75" s="13">
        <f t="shared" si="11"/>
        <v>222.00000000000006</v>
      </c>
      <c r="L75" s="13">
        <f t="shared" si="11"/>
        <v>194.5</v>
      </c>
      <c r="M75" s="13">
        <f t="shared" si="11"/>
        <v>674.1</v>
      </c>
      <c r="N75" s="13">
        <f t="shared" si="11"/>
        <v>12</v>
      </c>
      <c r="O75" s="14" t="s">
        <v>27</v>
      </c>
      <c r="P75" s="14" t="s">
        <v>27</v>
      </c>
    </row>
    <row r="76" spans="1:16" ht="27.6" customHeight="1">
      <c r="A76" s="38" t="s">
        <v>44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ht="36.75" customHeight="1">
      <c r="A77" s="39" t="s">
        <v>1</v>
      </c>
      <c r="B77" s="39" t="s">
        <v>2</v>
      </c>
      <c r="C77" s="41" t="s">
        <v>3</v>
      </c>
      <c r="D77" s="42"/>
      <c r="E77" s="42"/>
      <c r="F77" s="39" t="s">
        <v>4</v>
      </c>
      <c r="G77" s="41" t="s">
        <v>5</v>
      </c>
      <c r="H77" s="42"/>
      <c r="I77" s="42"/>
      <c r="J77" s="43"/>
      <c r="K77" s="41" t="s">
        <v>6</v>
      </c>
      <c r="L77" s="42"/>
      <c r="M77" s="42"/>
      <c r="N77" s="43"/>
      <c r="O77" s="44" t="s">
        <v>7</v>
      </c>
      <c r="P77" s="44" t="s">
        <v>8</v>
      </c>
    </row>
    <row r="78" spans="1:16" ht="25.7" customHeight="1">
      <c r="A78" s="40"/>
      <c r="B78" s="40"/>
      <c r="C78" s="4" t="s">
        <v>9</v>
      </c>
      <c r="D78" s="4" t="s">
        <v>10</v>
      </c>
      <c r="E78" s="4" t="s">
        <v>11</v>
      </c>
      <c r="F78" s="40"/>
      <c r="G78" s="4" t="s">
        <v>12</v>
      </c>
      <c r="H78" s="5" t="s">
        <v>13</v>
      </c>
      <c r="I78" s="4" t="s">
        <v>14</v>
      </c>
      <c r="J78" s="5" t="s">
        <v>15</v>
      </c>
      <c r="K78" s="5" t="s">
        <v>16</v>
      </c>
      <c r="L78" s="5" t="s">
        <v>17</v>
      </c>
      <c r="M78" s="4" t="s">
        <v>18</v>
      </c>
      <c r="N78" s="5" t="s">
        <v>19</v>
      </c>
      <c r="O78" s="45"/>
      <c r="P78" s="45"/>
    </row>
    <row r="79" spans="1:16" ht="14.25" customHeight="1">
      <c r="A79" s="33" t="s">
        <v>121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</row>
    <row r="80" spans="1:16" ht="21.75" customHeight="1">
      <c r="A80" s="6" t="s">
        <v>91</v>
      </c>
      <c r="B80" s="7" t="s">
        <v>39</v>
      </c>
      <c r="C80" s="8">
        <v>13.7</v>
      </c>
      <c r="D80" s="8">
        <v>9.1999999999999993</v>
      </c>
      <c r="E80" s="8">
        <v>15.9</v>
      </c>
      <c r="F80" s="8">
        <v>199.7</v>
      </c>
      <c r="G80" s="8">
        <v>0.1</v>
      </c>
      <c r="H80" s="9">
        <v>0.2</v>
      </c>
      <c r="I80" s="8">
        <v>0</v>
      </c>
      <c r="J80" s="9">
        <v>4.0999999999999996</v>
      </c>
      <c r="K80" s="9">
        <v>59.9</v>
      </c>
      <c r="L80" s="9">
        <v>50.2</v>
      </c>
      <c r="M80" s="8">
        <v>207.5</v>
      </c>
      <c r="N80" s="9">
        <v>1.6</v>
      </c>
      <c r="O80" s="10" t="s">
        <v>59</v>
      </c>
      <c r="P80" s="10" t="s">
        <v>24</v>
      </c>
    </row>
    <row r="81" spans="1:16" ht="21.75" customHeight="1">
      <c r="A81" s="6" t="s">
        <v>92</v>
      </c>
      <c r="B81" s="7" t="s">
        <v>32</v>
      </c>
      <c r="C81" s="8">
        <v>3.3</v>
      </c>
      <c r="D81" s="8">
        <v>12.2</v>
      </c>
      <c r="E81" s="8">
        <v>16.100000000000001</v>
      </c>
      <c r="F81" s="8">
        <v>190</v>
      </c>
      <c r="G81" s="8">
        <v>0.1</v>
      </c>
      <c r="H81" s="9">
        <v>14.8</v>
      </c>
      <c r="I81" s="8">
        <v>0.6</v>
      </c>
      <c r="J81" s="9">
        <v>0.6</v>
      </c>
      <c r="K81" s="9">
        <v>53.8</v>
      </c>
      <c r="L81" s="9">
        <v>28.8</v>
      </c>
      <c r="M81" s="8">
        <v>70.8</v>
      </c>
      <c r="N81" s="9">
        <v>1</v>
      </c>
      <c r="O81" s="10" t="s">
        <v>93</v>
      </c>
      <c r="P81" s="10" t="s">
        <v>24</v>
      </c>
    </row>
    <row r="82" spans="1:16" ht="21.75" customHeight="1">
      <c r="A82" s="6" t="s">
        <v>80</v>
      </c>
      <c r="B82" s="7" t="s">
        <v>22</v>
      </c>
      <c r="C82" s="8">
        <v>0.2</v>
      </c>
      <c r="D82" s="8">
        <v>0</v>
      </c>
      <c r="E82" s="8">
        <v>15</v>
      </c>
      <c r="F82" s="8">
        <v>61.6</v>
      </c>
      <c r="G82" s="8">
        <v>0</v>
      </c>
      <c r="H82" s="9">
        <v>1.1000000000000001</v>
      </c>
      <c r="I82" s="8">
        <v>0.2</v>
      </c>
      <c r="J82" s="9">
        <v>0</v>
      </c>
      <c r="K82" s="9">
        <v>13.6</v>
      </c>
      <c r="L82" s="9">
        <v>4.5999999999999996</v>
      </c>
      <c r="M82" s="8">
        <v>1.4</v>
      </c>
      <c r="N82" s="9">
        <v>0.4</v>
      </c>
      <c r="O82" s="10" t="s">
        <v>81</v>
      </c>
      <c r="P82" s="10" t="s">
        <v>20</v>
      </c>
    </row>
    <row r="83" spans="1:16" ht="21.75" customHeight="1">
      <c r="A83" s="6" t="s">
        <v>25</v>
      </c>
      <c r="B83" s="7" t="s">
        <v>79</v>
      </c>
      <c r="C83" s="8">
        <v>3.7</v>
      </c>
      <c r="D83" s="8">
        <v>0.3</v>
      </c>
      <c r="E83" s="8">
        <v>24.3</v>
      </c>
      <c r="F83" s="8">
        <v>114.8</v>
      </c>
      <c r="G83" s="8">
        <v>0.1</v>
      </c>
      <c r="H83" s="9">
        <v>0</v>
      </c>
      <c r="I83" s="8">
        <v>0</v>
      </c>
      <c r="J83" s="9">
        <v>1</v>
      </c>
      <c r="K83" s="9">
        <v>10.4</v>
      </c>
      <c r="L83" s="9">
        <v>14.9</v>
      </c>
      <c r="M83" s="8">
        <v>37.799999999999997</v>
      </c>
      <c r="N83" s="9">
        <v>0.9</v>
      </c>
      <c r="O83" s="10" t="s">
        <v>27</v>
      </c>
      <c r="P83" s="10" t="s">
        <v>27</v>
      </c>
    </row>
    <row r="84" spans="1:16" ht="21.75" customHeight="1">
      <c r="A84" s="11" t="s">
        <v>28</v>
      </c>
      <c r="B84" s="4"/>
      <c r="C84" s="12">
        <f t="shared" ref="C84:N84" si="12">SUM(C80:C83)</f>
        <v>20.9</v>
      </c>
      <c r="D84" s="12">
        <f t="shared" si="12"/>
        <v>21.7</v>
      </c>
      <c r="E84" s="12">
        <f t="shared" si="12"/>
        <v>71.3</v>
      </c>
      <c r="F84" s="12">
        <f t="shared" si="12"/>
        <v>566.1</v>
      </c>
      <c r="G84" s="12">
        <f t="shared" si="12"/>
        <v>0.30000000000000004</v>
      </c>
      <c r="H84" s="12">
        <f t="shared" si="12"/>
        <v>16.100000000000001</v>
      </c>
      <c r="I84" s="12">
        <f t="shared" si="12"/>
        <v>0.8</v>
      </c>
      <c r="J84" s="12">
        <f t="shared" si="12"/>
        <v>5.6999999999999993</v>
      </c>
      <c r="K84" s="12">
        <f t="shared" si="12"/>
        <v>137.69999999999999</v>
      </c>
      <c r="L84" s="12">
        <f t="shared" si="12"/>
        <v>98.5</v>
      </c>
      <c r="M84" s="12">
        <f t="shared" si="12"/>
        <v>317.5</v>
      </c>
      <c r="N84" s="13">
        <f t="shared" si="12"/>
        <v>3.9</v>
      </c>
      <c r="O84" s="14" t="s">
        <v>27</v>
      </c>
      <c r="P84" s="14" t="s">
        <v>27</v>
      </c>
    </row>
    <row r="85" spans="1:16" ht="14.25" customHeight="1">
      <c r="A85" s="33" t="s">
        <v>111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</row>
    <row r="86" spans="1:16" ht="33.75" customHeight="1">
      <c r="A86" s="6" t="s">
        <v>112</v>
      </c>
      <c r="B86" s="7" t="s">
        <v>39</v>
      </c>
      <c r="C86" s="8">
        <v>2.2000000000000002</v>
      </c>
      <c r="D86" s="8">
        <v>0.6</v>
      </c>
      <c r="E86" s="8">
        <v>12.8</v>
      </c>
      <c r="F86" s="8">
        <v>61.6</v>
      </c>
      <c r="G86" s="8">
        <v>0</v>
      </c>
      <c r="H86" s="9">
        <v>4.2</v>
      </c>
      <c r="I86" s="8">
        <v>0</v>
      </c>
      <c r="J86" s="9">
        <v>0.1</v>
      </c>
      <c r="K86" s="9">
        <v>35</v>
      </c>
      <c r="L86" s="9">
        <v>20.8</v>
      </c>
      <c r="M86" s="8">
        <v>40.700000000000003</v>
      </c>
      <c r="N86" s="9">
        <v>1.4</v>
      </c>
      <c r="O86" s="10"/>
      <c r="P86" s="10"/>
    </row>
    <row r="87" spans="1:16" ht="18" customHeight="1">
      <c r="A87" s="6" t="s">
        <v>123</v>
      </c>
      <c r="B87" s="7" t="s">
        <v>114</v>
      </c>
      <c r="C87" s="8">
        <v>1.9</v>
      </c>
      <c r="D87" s="8">
        <v>5.0999999999999996</v>
      </c>
      <c r="E87" s="8">
        <v>9.3000000000000007</v>
      </c>
      <c r="F87" s="8">
        <v>90.5</v>
      </c>
      <c r="G87" s="8">
        <v>0</v>
      </c>
      <c r="H87" s="9">
        <v>12.4</v>
      </c>
      <c r="I87" s="8">
        <v>0.2</v>
      </c>
      <c r="J87" s="9">
        <v>2.4</v>
      </c>
      <c r="K87" s="9">
        <v>43.1</v>
      </c>
      <c r="L87" s="9">
        <v>22.3</v>
      </c>
      <c r="M87" s="8">
        <v>43.6</v>
      </c>
      <c r="N87" s="9">
        <v>0.9</v>
      </c>
      <c r="O87" s="10" t="s">
        <v>124</v>
      </c>
      <c r="P87" s="10" t="s">
        <v>20</v>
      </c>
    </row>
    <row r="88" spans="1:16" ht="18" customHeight="1">
      <c r="A88" s="6" t="s">
        <v>21</v>
      </c>
      <c r="B88" s="7" t="s">
        <v>22</v>
      </c>
      <c r="C88" s="8">
        <v>20.399999999999999</v>
      </c>
      <c r="D88" s="8">
        <v>25.3</v>
      </c>
      <c r="E88" s="8">
        <v>36.5</v>
      </c>
      <c r="F88" s="8">
        <v>454.9</v>
      </c>
      <c r="G88" s="8">
        <v>0.1</v>
      </c>
      <c r="H88" s="9">
        <v>2.5</v>
      </c>
      <c r="I88" s="8">
        <v>0.3</v>
      </c>
      <c r="J88" s="9">
        <v>5.3</v>
      </c>
      <c r="K88" s="9">
        <v>26</v>
      </c>
      <c r="L88" s="9">
        <v>45.4</v>
      </c>
      <c r="M88" s="8">
        <v>211.7</v>
      </c>
      <c r="N88" s="9">
        <v>2</v>
      </c>
      <c r="O88" s="10" t="s">
        <v>23</v>
      </c>
      <c r="P88" s="10" t="s">
        <v>24</v>
      </c>
    </row>
    <row r="89" spans="1:16" ht="18" customHeight="1">
      <c r="A89" s="6" t="s">
        <v>127</v>
      </c>
      <c r="B89" s="7" t="s">
        <v>22</v>
      </c>
      <c r="C89" s="8">
        <v>0.1</v>
      </c>
      <c r="D89" s="8">
        <v>0</v>
      </c>
      <c r="E89" s="8">
        <v>30.7</v>
      </c>
      <c r="F89" s="8">
        <v>126.5</v>
      </c>
      <c r="G89" s="8">
        <v>0</v>
      </c>
      <c r="H89" s="9">
        <v>0</v>
      </c>
      <c r="I89" s="8">
        <v>0</v>
      </c>
      <c r="J89" s="9">
        <v>0</v>
      </c>
      <c r="K89" s="9">
        <v>11.7</v>
      </c>
      <c r="L89" s="9">
        <v>1.9</v>
      </c>
      <c r="M89" s="8">
        <v>4.3</v>
      </c>
      <c r="N89" s="9">
        <v>0</v>
      </c>
      <c r="O89" s="10" t="s">
        <v>128</v>
      </c>
      <c r="P89" s="10" t="s">
        <v>24</v>
      </c>
    </row>
    <row r="90" spans="1:16" ht="18" customHeight="1">
      <c r="A90" s="6" t="s">
        <v>25</v>
      </c>
      <c r="B90" s="7" t="s">
        <v>26</v>
      </c>
      <c r="C90" s="8">
        <v>3</v>
      </c>
      <c r="D90" s="8">
        <v>0.2</v>
      </c>
      <c r="E90" s="8">
        <v>19.5</v>
      </c>
      <c r="F90" s="8">
        <v>91.9</v>
      </c>
      <c r="G90" s="8">
        <v>0.1</v>
      </c>
      <c r="H90" s="9">
        <v>0</v>
      </c>
      <c r="I90" s="8">
        <v>0</v>
      </c>
      <c r="J90" s="9">
        <v>0.8</v>
      </c>
      <c r="K90" s="9">
        <v>8.3000000000000007</v>
      </c>
      <c r="L90" s="9">
        <v>11.9</v>
      </c>
      <c r="M90" s="8">
        <v>30.2</v>
      </c>
      <c r="N90" s="9">
        <v>0.7</v>
      </c>
      <c r="O90" s="10" t="s">
        <v>27</v>
      </c>
      <c r="P90" s="10" t="s">
        <v>27</v>
      </c>
    </row>
    <row r="91" spans="1:16" ht="18" customHeight="1">
      <c r="A91" s="6" t="s">
        <v>120</v>
      </c>
      <c r="B91" s="7" t="s">
        <v>26</v>
      </c>
      <c r="C91" s="8">
        <v>2.5</v>
      </c>
      <c r="D91" s="8">
        <v>0.4</v>
      </c>
      <c r="E91" s="8">
        <v>16.5</v>
      </c>
      <c r="F91" s="8">
        <v>79.2</v>
      </c>
      <c r="G91" s="8">
        <v>0.1</v>
      </c>
      <c r="H91" s="9">
        <v>0</v>
      </c>
      <c r="I91" s="8">
        <v>0</v>
      </c>
      <c r="J91" s="9">
        <v>0.9</v>
      </c>
      <c r="K91" s="9">
        <v>6.5</v>
      </c>
      <c r="L91" s="9">
        <v>6.8</v>
      </c>
      <c r="M91" s="8">
        <v>31.3</v>
      </c>
      <c r="N91" s="9">
        <v>1.4</v>
      </c>
      <c r="O91" s="10" t="s">
        <v>27</v>
      </c>
      <c r="P91" s="10" t="s">
        <v>27</v>
      </c>
    </row>
    <row r="92" spans="1:16" ht="18" customHeight="1">
      <c r="A92" s="11" t="s">
        <v>28</v>
      </c>
      <c r="B92" s="29"/>
      <c r="C92" s="31">
        <f>SUM(C86:C91)</f>
        <v>30.1</v>
      </c>
      <c r="D92" s="31">
        <f>SUM(D86:D91)</f>
        <v>31.599999999999998</v>
      </c>
      <c r="E92" s="31">
        <f>SUM(E86:E91)</f>
        <v>125.3</v>
      </c>
      <c r="F92" s="31">
        <f>SUM(F86:F91)</f>
        <v>904.6</v>
      </c>
      <c r="G92" s="31">
        <v>0.4</v>
      </c>
      <c r="H92" s="32">
        <v>29</v>
      </c>
      <c r="I92" s="31">
        <v>0.2</v>
      </c>
      <c r="J92" s="32">
        <v>4.9000000000000004</v>
      </c>
      <c r="K92" s="32">
        <v>160.4</v>
      </c>
      <c r="L92" s="32">
        <v>117.2</v>
      </c>
      <c r="M92" s="31">
        <v>367.4</v>
      </c>
      <c r="N92" s="32">
        <v>7.3</v>
      </c>
      <c r="O92" s="14" t="s">
        <v>27</v>
      </c>
      <c r="P92" s="14" t="s">
        <v>27</v>
      </c>
    </row>
    <row r="93" spans="1:16" ht="19.5" customHeight="1">
      <c r="A93" s="11" t="s">
        <v>122</v>
      </c>
      <c r="B93" s="29"/>
      <c r="C93" s="13">
        <f>C92+C84</f>
        <v>51</v>
      </c>
      <c r="D93" s="13">
        <f t="shared" ref="D93:N93" si="13">D92+D84</f>
        <v>53.3</v>
      </c>
      <c r="E93" s="13">
        <f t="shared" si="13"/>
        <v>196.6</v>
      </c>
      <c r="F93" s="13">
        <f t="shared" si="13"/>
        <v>1470.7</v>
      </c>
      <c r="G93" s="13">
        <f t="shared" si="13"/>
        <v>0.70000000000000007</v>
      </c>
      <c r="H93" s="13">
        <f t="shared" si="13"/>
        <v>45.1</v>
      </c>
      <c r="I93" s="13">
        <f t="shared" si="13"/>
        <v>1</v>
      </c>
      <c r="J93" s="13">
        <f t="shared" si="13"/>
        <v>10.6</v>
      </c>
      <c r="K93" s="13">
        <f t="shared" si="13"/>
        <v>298.10000000000002</v>
      </c>
      <c r="L93" s="13">
        <f t="shared" si="13"/>
        <v>215.7</v>
      </c>
      <c r="M93" s="13">
        <f t="shared" si="13"/>
        <v>684.9</v>
      </c>
      <c r="N93" s="13">
        <f t="shared" si="13"/>
        <v>11.2</v>
      </c>
      <c r="O93" s="14" t="s">
        <v>27</v>
      </c>
      <c r="P93" s="14" t="s">
        <v>27</v>
      </c>
    </row>
    <row r="94" spans="1:16" ht="27.6" customHeight="1">
      <c r="A94" s="38" t="s">
        <v>49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1:16" ht="38.25" customHeight="1">
      <c r="A95" s="39" t="s">
        <v>1</v>
      </c>
      <c r="B95" s="39" t="s">
        <v>2</v>
      </c>
      <c r="C95" s="41" t="s">
        <v>3</v>
      </c>
      <c r="D95" s="42"/>
      <c r="E95" s="42"/>
      <c r="F95" s="39" t="s">
        <v>4</v>
      </c>
      <c r="G95" s="41" t="s">
        <v>5</v>
      </c>
      <c r="H95" s="42"/>
      <c r="I95" s="42"/>
      <c r="J95" s="43"/>
      <c r="K95" s="41" t="s">
        <v>6</v>
      </c>
      <c r="L95" s="42"/>
      <c r="M95" s="42"/>
      <c r="N95" s="43"/>
      <c r="O95" s="44" t="s">
        <v>7</v>
      </c>
      <c r="P95" s="44" t="s">
        <v>8</v>
      </c>
    </row>
    <row r="96" spans="1:16" ht="25.7" customHeight="1">
      <c r="A96" s="40"/>
      <c r="B96" s="40"/>
      <c r="C96" s="26" t="s">
        <v>9</v>
      </c>
      <c r="D96" s="26" t="s">
        <v>10</v>
      </c>
      <c r="E96" s="26" t="s">
        <v>11</v>
      </c>
      <c r="F96" s="40"/>
      <c r="G96" s="26" t="s">
        <v>12</v>
      </c>
      <c r="H96" s="5" t="s">
        <v>13</v>
      </c>
      <c r="I96" s="26" t="s">
        <v>14</v>
      </c>
      <c r="J96" s="5" t="s">
        <v>15</v>
      </c>
      <c r="K96" s="5" t="s">
        <v>16</v>
      </c>
      <c r="L96" s="5" t="s">
        <v>17</v>
      </c>
      <c r="M96" s="26" t="s">
        <v>18</v>
      </c>
      <c r="N96" s="5" t="s">
        <v>19</v>
      </c>
      <c r="O96" s="45"/>
      <c r="P96" s="45"/>
    </row>
    <row r="97" spans="1:16" ht="14.25" customHeight="1">
      <c r="A97" s="33" t="s">
        <v>121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</row>
    <row r="98" spans="1:16" ht="36" customHeight="1">
      <c r="A98" s="6" t="s">
        <v>94</v>
      </c>
      <c r="B98" s="7" t="s">
        <v>95</v>
      </c>
      <c r="C98" s="8">
        <v>11.9</v>
      </c>
      <c r="D98" s="8">
        <v>10.1</v>
      </c>
      <c r="E98" s="8">
        <v>61.1</v>
      </c>
      <c r="F98" s="8">
        <v>382.2</v>
      </c>
      <c r="G98" s="8">
        <v>0</v>
      </c>
      <c r="H98" s="9">
        <v>0.1</v>
      </c>
      <c r="I98" s="8">
        <v>0</v>
      </c>
      <c r="J98" s="9">
        <v>0.4</v>
      </c>
      <c r="K98" s="9">
        <v>72.8</v>
      </c>
      <c r="L98" s="9">
        <v>41.2</v>
      </c>
      <c r="M98" s="8">
        <v>177.2</v>
      </c>
      <c r="N98" s="9">
        <v>1.2</v>
      </c>
      <c r="O98" s="10" t="s">
        <v>96</v>
      </c>
      <c r="P98" s="10" t="s">
        <v>24</v>
      </c>
    </row>
    <row r="99" spans="1:16" ht="22.5" customHeight="1">
      <c r="A99" s="6" t="s">
        <v>97</v>
      </c>
      <c r="B99" s="7" t="s">
        <v>22</v>
      </c>
      <c r="C99" s="8">
        <v>2.2999999999999998</v>
      </c>
      <c r="D99" s="8">
        <v>1.3</v>
      </c>
      <c r="E99" s="8">
        <v>25.9</v>
      </c>
      <c r="F99" s="8">
        <v>123.5</v>
      </c>
      <c r="G99" s="8">
        <v>0</v>
      </c>
      <c r="H99" s="9">
        <v>0.1</v>
      </c>
      <c r="I99" s="8">
        <v>0</v>
      </c>
      <c r="J99" s="9">
        <v>0</v>
      </c>
      <c r="K99" s="9">
        <v>65.099999999999994</v>
      </c>
      <c r="L99" s="9">
        <v>17.899999999999999</v>
      </c>
      <c r="M99" s="8">
        <v>61.4</v>
      </c>
      <c r="N99" s="9">
        <v>0.7</v>
      </c>
      <c r="O99" s="10" t="s">
        <v>98</v>
      </c>
      <c r="P99" s="10" t="s">
        <v>24</v>
      </c>
    </row>
    <row r="100" spans="1:16" ht="22.5" customHeight="1">
      <c r="A100" s="6" t="s">
        <v>99</v>
      </c>
      <c r="B100" s="7" t="s">
        <v>100</v>
      </c>
      <c r="C100" s="8">
        <v>0</v>
      </c>
      <c r="D100" s="8">
        <v>3.5</v>
      </c>
      <c r="E100" s="8">
        <v>0.1</v>
      </c>
      <c r="F100" s="8">
        <v>32.1</v>
      </c>
      <c r="G100" s="8">
        <v>0</v>
      </c>
      <c r="H100" s="9">
        <v>0</v>
      </c>
      <c r="I100" s="8">
        <v>0</v>
      </c>
      <c r="J100" s="9">
        <v>0.1</v>
      </c>
      <c r="K100" s="9">
        <v>1</v>
      </c>
      <c r="L100" s="9">
        <v>0</v>
      </c>
      <c r="M100" s="8">
        <v>1.2</v>
      </c>
      <c r="N100" s="9">
        <v>0</v>
      </c>
      <c r="O100" s="10" t="s">
        <v>101</v>
      </c>
      <c r="P100" s="10" t="s">
        <v>24</v>
      </c>
    </row>
    <row r="101" spans="1:16" ht="22.5" customHeight="1">
      <c r="A101" s="6" t="s">
        <v>25</v>
      </c>
      <c r="B101" s="7" t="s">
        <v>79</v>
      </c>
      <c r="C101" s="8">
        <v>3.7</v>
      </c>
      <c r="D101" s="8">
        <v>0.3</v>
      </c>
      <c r="E101" s="8">
        <v>24.3</v>
      </c>
      <c r="F101" s="8">
        <v>114.8</v>
      </c>
      <c r="G101" s="8">
        <v>0.1</v>
      </c>
      <c r="H101" s="9">
        <v>0</v>
      </c>
      <c r="I101" s="8">
        <v>0</v>
      </c>
      <c r="J101" s="9">
        <v>1</v>
      </c>
      <c r="K101" s="9">
        <v>10.4</v>
      </c>
      <c r="L101" s="9">
        <v>14.9</v>
      </c>
      <c r="M101" s="8">
        <v>37.799999999999997</v>
      </c>
      <c r="N101" s="9">
        <v>0.9</v>
      </c>
      <c r="O101" s="10" t="s">
        <v>27</v>
      </c>
      <c r="P101" s="10" t="s">
        <v>27</v>
      </c>
    </row>
    <row r="102" spans="1:16" ht="22.5" customHeight="1">
      <c r="A102" s="11" t="s">
        <v>28</v>
      </c>
      <c r="B102" s="26"/>
      <c r="C102" s="12">
        <f t="shared" ref="C102:N102" si="14">SUM(C98:C101)</f>
        <v>17.899999999999999</v>
      </c>
      <c r="D102" s="12">
        <f t="shared" si="14"/>
        <v>15.200000000000001</v>
      </c>
      <c r="E102" s="12">
        <f t="shared" si="14"/>
        <v>111.39999999999999</v>
      </c>
      <c r="F102" s="12">
        <f t="shared" si="14"/>
        <v>652.59999999999991</v>
      </c>
      <c r="G102" s="12">
        <f t="shared" si="14"/>
        <v>0.1</v>
      </c>
      <c r="H102" s="12">
        <f t="shared" si="14"/>
        <v>0.2</v>
      </c>
      <c r="I102" s="12">
        <f t="shared" si="14"/>
        <v>0</v>
      </c>
      <c r="J102" s="12">
        <f t="shared" si="14"/>
        <v>1.5</v>
      </c>
      <c r="K102" s="12">
        <f t="shared" si="14"/>
        <v>149.29999999999998</v>
      </c>
      <c r="L102" s="12">
        <f t="shared" si="14"/>
        <v>74</v>
      </c>
      <c r="M102" s="12">
        <f t="shared" si="14"/>
        <v>277.59999999999997</v>
      </c>
      <c r="N102" s="13">
        <f t="shared" si="14"/>
        <v>2.8</v>
      </c>
      <c r="O102" s="14" t="s">
        <v>27</v>
      </c>
      <c r="P102" s="14" t="s">
        <v>27</v>
      </c>
    </row>
    <row r="103" spans="1:16" ht="14.25" customHeight="1">
      <c r="A103" s="33" t="s">
        <v>111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33.75" customHeight="1">
      <c r="A104" s="6" t="s">
        <v>112</v>
      </c>
      <c r="B104" s="7" t="s">
        <v>39</v>
      </c>
      <c r="C104" s="8">
        <v>2.2000000000000002</v>
      </c>
      <c r="D104" s="8">
        <v>0.6</v>
      </c>
      <c r="E104" s="8">
        <v>12.8</v>
      </c>
      <c r="F104" s="8">
        <v>61.6</v>
      </c>
      <c r="G104" s="8">
        <v>0</v>
      </c>
      <c r="H104" s="9">
        <v>4.2</v>
      </c>
      <c r="I104" s="8">
        <v>0</v>
      </c>
      <c r="J104" s="9">
        <v>0.1</v>
      </c>
      <c r="K104" s="9">
        <v>35</v>
      </c>
      <c r="L104" s="9">
        <v>20.8</v>
      </c>
      <c r="M104" s="8">
        <v>40.700000000000003</v>
      </c>
      <c r="N104" s="9">
        <v>1.4</v>
      </c>
      <c r="O104" s="10"/>
      <c r="P104" s="10"/>
    </row>
    <row r="105" spans="1:16" ht="18" customHeight="1">
      <c r="A105" s="6" t="s">
        <v>113</v>
      </c>
      <c r="B105" s="7" t="s">
        <v>114</v>
      </c>
      <c r="C105" s="8">
        <v>5.8</v>
      </c>
      <c r="D105" s="8">
        <v>5.4</v>
      </c>
      <c r="E105" s="8">
        <v>19</v>
      </c>
      <c r="F105" s="8">
        <v>147.30000000000001</v>
      </c>
      <c r="G105" s="8">
        <v>0.3</v>
      </c>
      <c r="H105" s="9">
        <v>4.5999999999999996</v>
      </c>
      <c r="I105" s="8">
        <v>0.2</v>
      </c>
      <c r="J105" s="9">
        <v>2.5</v>
      </c>
      <c r="K105" s="9">
        <v>37.799999999999997</v>
      </c>
      <c r="L105" s="9">
        <v>33.700000000000003</v>
      </c>
      <c r="M105" s="8">
        <v>79.2</v>
      </c>
      <c r="N105" s="9">
        <v>2</v>
      </c>
      <c r="O105" s="10" t="s">
        <v>115</v>
      </c>
      <c r="P105" s="10" t="s">
        <v>20</v>
      </c>
    </row>
    <row r="106" spans="1:16" ht="18" customHeight="1">
      <c r="A106" s="6" t="s">
        <v>75</v>
      </c>
      <c r="B106" s="7" t="s">
        <v>22</v>
      </c>
      <c r="C106" s="8">
        <v>21</v>
      </c>
      <c r="D106" s="8">
        <v>35</v>
      </c>
      <c r="E106" s="8">
        <v>27.2</v>
      </c>
      <c r="F106" s="8">
        <v>507.4</v>
      </c>
      <c r="G106" s="8">
        <v>0.2</v>
      </c>
      <c r="H106" s="9">
        <v>11.5</v>
      </c>
      <c r="I106" s="8">
        <v>1.2</v>
      </c>
      <c r="J106" s="9">
        <v>9.6</v>
      </c>
      <c r="K106" s="9">
        <v>53.4</v>
      </c>
      <c r="L106" s="9">
        <v>66</v>
      </c>
      <c r="M106" s="8">
        <v>243.8</v>
      </c>
      <c r="N106" s="9">
        <v>3.8</v>
      </c>
      <c r="O106" s="10" t="s">
        <v>76</v>
      </c>
      <c r="P106" s="10" t="s">
        <v>41</v>
      </c>
    </row>
    <row r="107" spans="1:16" ht="18" customHeight="1">
      <c r="A107" s="6" t="s">
        <v>137</v>
      </c>
      <c r="B107" s="7" t="s">
        <v>22</v>
      </c>
      <c r="C107" s="8">
        <v>0.7</v>
      </c>
      <c r="D107" s="8">
        <v>0.3</v>
      </c>
      <c r="E107" s="8">
        <v>20.2</v>
      </c>
      <c r="F107" s="8">
        <v>98.1</v>
      </c>
      <c r="G107" s="8">
        <v>0</v>
      </c>
      <c r="H107" s="9">
        <v>80</v>
      </c>
      <c r="I107" s="8">
        <v>0</v>
      </c>
      <c r="J107" s="9">
        <v>0.8</v>
      </c>
      <c r="K107" s="9">
        <v>19.2</v>
      </c>
      <c r="L107" s="9">
        <v>4.9000000000000004</v>
      </c>
      <c r="M107" s="8">
        <v>3.1</v>
      </c>
      <c r="N107" s="9">
        <v>0.5</v>
      </c>
      <c r="O107" s="10" t="s">
        <v>59</v>
      </c>
      <c r="P107" s="10" t="s">
        <v>20</v>
      </c>
    </row>
    <row r="108" spans="1:16" ht="18" customHeight="1">
      <c r="A108" s="6" t="s">
        <v>25</v>
      </c>
      <c r="B108" s="7" t="s">
        <v>26</v>
      </c>
      <c r="C108" s="8">
        <v>3</v>
      </c>
      <c r="D108" s="8">
        <v>0.2</v>
      </c>
      <c r="E108" s="8">
        <v>19.5</v>
      </c>
      <c r="F108" s="8">
        <v>91.9</v>
      </c>
      <c r="G108" s="8">
        <v>0.1</v>
      </c>
      <c r="H108" s="9">
        <v>0</v>
      </c>
      <c r="I108" s="8">
        <v>0</v>
      </c>
      <c r="J108" s="9">
        <v>0.8</v>
      </c>
      <c r="K108" s="9">
        <v>8.3000000000000007</v>
      </c>
      <c r="L108" s="9">
        <v>11.9</v>
      </c>
      <c r="M108" s="8">
        <v>30.2</v>
      </c>
      <c r="N108" s="9">
        <v>0.7</v>
      </c>
      <c r="O108" s="10" t="s">
        <v>27</v>
      </c>
      <c r="P108" s="10" t="s">
        <v>27</v>
      </c>
    </row>
    <row r="109" spans="1:16" ht="18" customHeight="1">
      <c r="A109" s="6" t="s">
        <v>120</v>
      </c>
      <c r="B109" s="7" t="s">
        <v>26</v>
      </c>
      <c r="C109" s="8">
        <v>2.5</v>
      </c>
      <c r="D109" s="8">
        <v>0.4</v>
      </c>
      <c r="E109" s="8">
        <v>16.5</v>
      </c>
      <c r="F109" s="8">
        <v>79.2</v>
      </c>
      <c r="G109" s="8">
        <v>0.1</v>
      </c>
      <c r="H109" s="9">
        <v>0</v>
      </c>
      <c r="I109" s="8">
        <v>0</v>
      </c>
      <c r="J109" s="9">
        <v>0.9</v>
      </c>
      <c r="K109" s="9">
        <v>6.5</v>
      </c>
      <c r="L109" s="9">
        <v>6.8</v>
      </c>
      <c r="M109" s="8">
        <v>31.3</v>
      </c>
      <c r="N109" s="9">
        <v>1.4</v>
      </c>
      <c r="O109" s="10" t="s">
        <v>27</v>
      </c>
      <c r="P109" s="10" t="s">
        <v>27</v>
      </c>
    </row>
    <row r="110" spans="1:16" ht="18" customHeight="1">
      <c r="A110" s="11" t="s">
        <v>28</v>
      </c>
      <c r="B110" s="29"/>
      <c r="C110" s="12">
        <f t="shared" ref="C110:N110" si="15">SUM(C104:C109)</f>
        <v>35.200000000000003</v>
      </c>
      <c r="D110" s="12">
        <f t="shared" si="15"/>
        <v>41.9</v>
      </c>
      <c r="E110" s="12">
        <f t="shared" si="15"/>
        <v>115.2</v>
      </c>
      <c r="F110" s="12">
        <f t="shared" si="15"/>
        <v>985.5</v>
      </c>
      <c r="G110" s="12">
        <f t="shared" si="15"/>
        <v>0.7</v>
      </c>
      <c r="H110" s="30">
        <f t="shared" si="15"/>
        <v>100.3</v>
      </c>
      <c r="I110" s="12">
        <f t="shared" si="15"/>
        <v>1.4</v>
      </c>
      <c r="J110" s="30">
        <f t="shared" si="15"/>
        <v>14.700000000000001</v>
      </c>
      <c r="K110" s="30">
        <f t="shared" si="15"/>
        <v>160.19999999999999</v>
      </c>
      <c r="L110" s="30">
        <f t="shared" si="15"/>
        <v>144.10000000000002</v>
      </c>
      <c r="M110" s="12">
        <f t="shared" si="15"/>
        <v>428.30000000000007</v>
      </c>
      <c r="N110" s="30">
        <f t="shared" si="15"/>
        <v>9.7999999999999989</v>
      </c>
      <c r="O110" s="14" t="s">
        <v>27</v>
      </c>
      <c r="P110" s="14" t="s">
        <v>27</v>
      </c>
    </row>
    <row r="111" spans="1:16" ht="19.5" customHeight="1">
      <c r="A111" s="11" t="s">
        <v>122</v>
      </c>
      <c r="B111" s="29"/>
      <c r="C111" s="13">
        <f>C110+C102</f>
        <v>53.1</v>
      </c>
      <c r="D111" s="13">
        <f t="shared" ref="D111:N111" si="16">D110+D102</f>
        <v>57.1</v>
      </c>
      <c r="E111" s="13">
        <f t="shared" si="16"/>
        <v>226.6</v>
      </c>
      <c r="F111" s="13">
        <f t="shared" si="16"/>
        <v>1638.1</v>
      </c>
      <c r="G111" s="13">
        <f t="shared" si="16"/>
        <v>0.79999999999999993</v>
      </c>
      <c r="H111" s="13">
        <f t="shared" si="16"/>
        <v>100.5</v>
      </c>
      <c r="I111" s="13">
        <f t="shared" si="16"/>
        <v>1.4</v>
      </c>
      <c r="J111" s="13">
        <f t="shared" si="16"/>
        <v>16.200000000000003</v>
      </c>
      <c r="K111" s="13">
        <f t="shared" si="16"/>
        <v>309.5</v>
      </c>
      <c r="L111" s="13">
        <f t="shared" si="16"/>
        <v>218.10000000000002</v>
      </c>
      <c r="M111" s="13">
        <f t="shared" si="16"/>
        <v>705.90000000000009</v>
      </c>
      <c r="N111" s="13">
        <f t="shared" si="16"/>
        <v>12.599999999999998</v>
      </c>
      <c r="O111" s="14" t="s">
        <v>27</v>
      </c>
      <c r="P111" s="14" t="s">
        <v>27</v>
      </c>
    </row>
    <row r="112" spans="1:16" ht="27.6" customHeight="1">
      <c r="A112" s="38" t="s">
        <v>50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1:16" ht="38.25" customHeight="1">
      <c r="A113" s="39" t="s">
        <v>1</v>
      </c>
      <c r="B113" s="39" t="s">
        <v>2</v>
      </c>
      <c r="C113" s="41" t="s">
        <v>3</v>
      </c>
      <c r="D113" s="42"/>
      <c r="E113" s="42"/>
      <c r="F113" s="39" t="s">
        <v>4</v>
      </c>
      <c r="G113" s="41" t="s">
        <v>5</v>
      </c>
      <c r="H113" s="42"/>
      <c r="I113" s="42"/>
      <c r="J113" s="43"/>
      <c r="K113" s="41" t="s">
        <v>6</v>
      </c>
      <c r="L113" s="42"/>
      <c r="M113" s="42"/>
      <c r="N113" s="43"/>
      <c r="O113" s="44" t="s">
        <v>7</v>
      </c>
      <c r="P113" s="44" t="s">
        <v>8</v>
      </c>
    </row>
    <row r="114" spans="1:16" ht="25.7" customHeight="1">
      <c r="A114" s="40"/>
      <c r="B114" s="40"/>
      <c r="C114" s="4" t="s">
        <v>9</v>
      </c>
      <c r="D114" s="4" t="s">
        <v>10</v>
      </c>
      <c r="E114" s="4" t="s">
        <v>11</v>
      </c>
      <c r="F114" s="40"/>
      <c r="G114" s="4" t="s">
        <v>12</v>
      </c>
      <c r="H114" s="5" t="s">
        <v>13</v>
      </c>
      <c r="I114" s="4" t="s">
        <v>14</v>
      </c>
      <c r="J114" s="5" t="s">
        <v>15</v>
      </c>
      <c r="K114" s="5" t="s">
        <v>16</v>
      </c>
      <c r="L114" s="5" t="s">
        <v>17</v>
      </c>
      <c r="M114" s="4" t="s">
        <v>18</v>
      </c>
      <c r="N114" s="5" t="s">
        <v>19</v>
      </c>
      <c r="O114" s="45"/>
      <c r="P114" s="45"/>
    </row>
    <row r="115" spans="1:16" ht="14.25" customHeight="1">
      <c r="A115" s="33" t="s">
        <v>121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5"/>
    </row>
    <row r="116" spans="1:16" ht="37.5" customHeight="1">
      <c r="A116" s="6" t="s">
        <v>102</v>
      </c>
      <c r="B116" s="7" t="s">
        <v>22</v>
      </c>
      <c r="C116" s="8">
        <v>5.4</v>
      </c>
      <c r="D116" s="8">
        <v>6.6</v>
      </c>
      <c r="E116" s="8">
        <v>34.700000000000003</v>
      </c>
      <c r="F116" s="8">
        <v>220.3</v>
      </c>
      <c r="G116" s="8">
        <v>0.1</v>
      </c>
      <c r="H116" s="9">
        <v>0.2</v>
      </c>
      <c r="I116" s="8">
        <v>0</v>
      </c>
      <c r="J116" s="9">
        <v>0.3</v>
      </c>
      <c r="K116" s="9">
        <v>104.7</v>
      </c>
      <c r="L116" s="9">
        <v>29.6</v>
      </c>
      <c r="M116" s="8">
        <v>121.6</v>
      </c>
      <c r="N116" s="9">
        <v>0.7</v>
      </c>
      <c r="O116" s="10" t="s">
        <v>103</v>
      </c>
      <c r="P116" s="10" t="s">
        <v>20</v>
      </c>
    </row>
    <row r="117" spans="1:16" ht="21.75" customHeight="1">
      <c r="A117" s="6" t="s">
        <v>104</v>
      </c>
      <c r="B117" s="7" t="s">
        <v>105</v>
      </c>
      <c r="C117" s="8">
        <v>2.2000000000000002</v>
      </c>
      <c r="D117" s="8">
        <v>2.9</v>
      </c>
      <c r="E117" s="8">
        <v>0</v>
      </c>
      <c r="F117" s="8">
        <v>35.299999999999997</v>
      </c>
      <c r="G117" s="8">
        <v>0</v>
      </c>
      <c r="H117" s="9">
        <v>0</v>
      </c>
      <c r="I117" s="8">
        <v>0</v>
      </c>
      <c r="J117" s="9">
        <v>0.1</v>
      </c>
      <c r="K117" s="9">
        <v>74.8</v>
      </c>
      <c r="L117" s="9">
        <v>2.8</v>
      </c>
      <c r="M117" s="8">
        <v>40</v>
      </c>
      <c r="N117" s="9">
        <v>0.1</v>
      </c>
      <c r="O117" s="10" t="s">
        <v>106</v>
      </c>
      <c r="P117" s="10" t="s">
        <v>20</v>
      </c>
    </row>
    <row r="118" spans="1:16" ht="21.75" customHeight="1">
      <c r="A118" s="6" t="s">
        <v>87</v>
      </c>
      <c r="B118" s="7" t="s">
        <v>22</v>
      </c>
      <c r="C118" s="8">
        <v>1.3</v>
      </c>
      <c r="D118" s="8">
        <v>1</v>
      </c>
      <c r="E118" s="8">
        <v>11.8</v>
      </c>
      <c r="F118" s="8">
        <v>61.3</v>
      </c>
      <c r="G118" s="8">
        <v>0</v>
      </c>
      <c r="H118" s="9">
        <v>0.1</v>
      </c>
      <c r="I118" s="8">
        <v>0.3</v>
      </c>
      <c r="J118" s="9">
        <v>0</v>
      </c>
      <c r="K118" s="9">
        <v>50.8</v>
      </c>
      <c r="L118" s="9">
        <v>8.6999999999999993</v>
      </c>
      <c r="M118" s="8">
        <v>28.8</v>
      </c>
      <c r="N118" s="9">
        <v>0.5</v>
      </c>
      <c r="O118" s="10" t="s">
        <v>88</v>
      </c>
      <c r="P118" s="10" t="s">
        <v>41</v>
      </c>
    </row>
    <row r="119" spans="1:16" ht="21.75" customHeight="1">
      <c r="A119" s="6" t="s">
        <v>25</v>
      </c>
      <c r="B119" s="7" t="s">
        <v>26</v>
      </c>
      <c r="C119" s="8">
        <v>3</v>
      </c>
      <c r="D119" s="8">
        <v>0.2</v>
      </c>
      <c r="E119" s="8">
        <v>19.5</v>
      </c>
      <c r="F119" s="8">
        <v>91.9</v>
      </c>
      <c r="G119" s="8">
        <v>0.1</v>
      </c>
      <c r="H119" s="9">
        <v>0</v>
      </c>
      <c r="I119" s="8">
        <v>0</v>
      </c>
      <c r="J119" s="9">
        <v>0.8</v>
      </c>
      <c r="K119" s="9">
        <v>8.3000000000000007</v>
      </c>
      <c r="L119" s="9">
        <v>11.9</v>
      </c>
      <c r="M119" s="8">
        <v>30.2</v>
      </c>
      <c r="N119" s="9">
        <v>0.7</v>
      </c>
      <c r="O119" s="10" t="s">
        <v>27</v>
      </c>
      <c r="P119" s="10" t="s">
        <v>27</v>
      </c>
    </row>
    <row r="120" spans="1:16" ht="21.75" customHeight="1">
      <c r="A120" s="11" t="s">
        <v>28</v>
      </c>
      <c r="B120" s="4"/>
      <c r="C120" s="12">
        <f t="shared" ref="C120:N120" si="17">SUM(C116:C119)</f>
        <v>11.9</v>
      </c>
      <c r="D120" s="12">
        <f t="shared" si="17"/>
        <v>10.7</v>
      </c>
      <c r="E120" s="12">
        <f t="shared" si="17"/>
        <v>66</v>
      </c>
      <c r="F120" s="12">
        <f t="shared" si="17"/>
        <v>408.80000000000007</v>
      </c>
      <c r="G120" s="12">
        <f t="shared" si="17"/>
        <v>0.2</v>
      </c>
      <c r="H120" s="12">
        <f t="shared" si="17"/>
        <v>0.30000000000000004</v>
      </c>
      <c r="I120" s="12">
        <f t="shared" si="17"/>
        <v>0.3</v>
      </c>
      <c r="J120" s="12">
        <f t="shared" si="17"/>
        <v>1.2000000000000002</v>
      </c>
      <c r="K120" s="12">
        <f t="shared" si="17"/>
        <v>238.60000000000002</v>
      </c>
      <c r="L120" s="12">
        <f t="shared" si="17"/>
        <v>52.999999999999993</v>
      </c>
      <c r="M120" s="12">
        <f t="shared" si="17"/>
        <v>220.6</v>
      </c>
      <c r="N120" s="13">
        <f t="shared" si="17"/>
        <v>1.9999999999999998</v>
      </c>
      <c r="O120" s="14" t="s">
        <v>27</v>
      </c>
      <c r="P120" s="14" t="s">
        <v>27</v>
      </c>
    </row>
    <row r="121" spans="1:16" ht="14.25" customHeight="1">
      <c r="A121" s="33" t="s">
        <v>111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5"/>
    </row>
    <row r="122" spans="1:16" ht="33.75" customHeight="1">
      <c r="A122" s="6" t="s">
        <v>112</v>
      </c>
      <c r="B122" s="7" t="s">
        <v>39</v>
      </c>
      <c r="C122" s="8">
        <v>2.2000000000000002</v>
      </c>
      <c r="D122" s="8">
        <v>0.6</v>
      </c>
      <c r="E122" s="8">
        <v>12.8</v>
      </c>
      <c r="F122" s="8">
        <v>61.6</v>
      </c>
      <c r="G122" s="8">
        <v>0</v>
      </c>
      <c r="H122" s="9">
        <v>4.2</v>
      </c>
      <c r="I122" s="8">
        <v>0</v>
      </c>
      <c r="J122" s="9">
        <v>0.1</v>
      </c>
      <c r="K122" s="9">
        <v>35</v>
      </c>
      <c r="L122" s="9">
        <v>20.8</v>
      </c>
      <c r="M122" s="8">
        <v>40.700000000000003</v>
      </c>
      <c r="N122" s="9">
        <v>1.4</v>
      </c>
      <c r="O122" s="10"/>
      <c r="P122" s="10"/>
    </row>
    <row r="123" spans="1:16" ht="18" customHeight="1">
      <c r="A123" s="6" t="s">
        <v>138</v>
      </c>
      <c r="B123" s="7" t="s">
        <v>114</v>
      </c>
      <c r="C123" s="8">
        <v>2.8</v>
      </c>
      <c r="D123" s="8">
        <v>2.9</v>
      </c>
      <c r="E123" s="8">
        <v>19.899999999999999</v>
      </c>
      <c r="F123" s="8">
        <v>117.6</v>
      </c>
      <c r="G123" s="8">
        <v>0.1</v>
      </c>
      <c r="H123" s="9">
        <v>6.6</v>
      </c>
      <c r="I123" s="8">
        <v>0.2</v>
      </c>
      <c r="J123" s="9">
        <v>1.4</v>
      </c>
      <c r="K123" s="9">
        <v>24.7</v>
      </c>
      <c r="L123" s="9">
        <v>26.2</v>
      </c>
      <c r="M123" s="8">
        <v>60.6</v>
      </c>
      <c r="N123" s="9">
        <v>1.1000000000000001</v>
      </c>
      <c r="O123" s="10" t="s">
        <v>139</v>
      </c>
      <c r="P123" s="10" t="s">
        <v>20</v>
      </c>
    </row>
    <row r="124" spans="1:16" ht="18" customHeight="1">
      <c r="A124" s="6" t="s">
        <v>38</v>
      </c>
      <c r="B124" s="7" t="s">
        <v>39</v>
      </c>
      <c r="C124" s="8">
        <v>12.5</v>
      </c>
      <c r="D124" s="8">
        <v>9.6</v>
      </c>
      <c r="E124" s="8">
        <v>14.1</v>
      </c>
      <c r="F124" s="8">
        <v>191.6</v>
      </c>
      <c r="G124" s="8">
        <v>0</v>
      </c>
      <c r="H124" s="9">
        <v>0</v>
      </c>
      <c r="I124" s="8">
        <v>0</v>
      </c>
      <c r="J124" s="9">
        <v>0.4</v>
      </c>
      <c r="K124" s="9">
        <v>8.8000000000000007</v>
      </c>
      <c r="L124" s="9">
        <v>18.399999999999999</v>
      </c>
      <c r="M124" s="8">
        <v>114.8</v>
      </c>
      <c r="N124" s="9">
        <v>1.6</v>
      </c>
      <c r="O124" s="10" t="s">
        <v>40</v>
      </c>
      <c r="P124" s="10" t="s">
        <v>41</v>
      </c>
    </row>
    <row r="125" spans="1:16" ht="18" customHeight="1">
      <c r="A125" s="6" t="s">
        <v>125</v>
      </c>
      <c r="B125" s="7" t="s">
        <v>32</v>
      </c>
      <c r="C125" s="8">
        <v>3.8</v>
      </c>
      <c r="D125" s="8">
        <v>9</v>
      </c>
      <c r="E125" s="8">
        <v>25.8</v>
      </c>
      <c r="F125" s="8">
        <v>197.9</v>
      </c>
      <c r="G125" s="8">
        <v>0.2</v>
      </c>
      <c r="H125" s="9">
        <v>12.4</v>
      </c>
      <c r="I125" s="8">
        <v>0</v>
      </c>
      <c r="J125" s="9">
        <v>0.3</v>
      </c>
      <c r="K125" s="9">
        <v>47</v>
      </c>
      <c r="L125" s="9">
        <v>35.1</v>
      </c>
      <c r="M125" s="8">
        <v>102.5</v>
      </c>
      <c r="N125" s="9">
        <v>1.3</v>
      </c>
      <c r="O125" s="10" t="s">
        <v>126</v>
      </c>
      <c r="P125" s="10" t="s">
        <v>20</v>
      </c>
    </row>
    <row r="126" spans="1:16" ht="18" customHeight="1">
      <c r="A126" s="6" t="s">
        <v>133</v>
      </c>
      <c r="B126" s="7" t="s">
        <v>22</v>
      </c>
      <c r="C126" s="8">
        <v>0.2</v>
      </c>
      <c r="D126" s="8">
        <v>0.2</v>
      </c>
      <c r="E126" s="8">
        <v>27.5</v>
      </c>
      <c r="F126" s="8">
        <v>112.7</v>
      </c>
      <c r="G126" s="8">
        <v>0</v>
      </c>
      <c r="H126" s="9">
        <v>1.6</v>
      </c>
      <c r="I126" s="8">
        <v>0</v>
      </c>
      <c r="J126" s="9">
        <v>0.1</v>
      </c>
      <c r="K126" s="9">
        <v>13.3</v>
      </c>
      <c r="L126" s="9">
        <v>4.7</v>
      </c>
      <c r="M126" s="8">
        <v>4</v>
      </c>
      <c r="N126" s="9">
        <v>0.9</v>
      </c>
      <c r="O126" s="10" t="s">
        <v>134</v>
      </c>
      <c r="P126" s="10" t="s">
        <v>20</v>
      </c>
    </row>
    <row r="127" spans="1:16" ht="18" customHeight="1">
      <c r="A127" s="6" t="s">
        <v>25</v>
      </c>
      <c r="B127" s="7" t="s">
        <v>26</v>
      </c>
      <c r="C127" s="8">
        <v>3</v>
      </c>
      <c r="D127" s="8">
        <v>0.2</v>
      </c>
      <c r="E127" s="8">
        <v>19.5</v>
      </c>
      <c r="F127" s="8">
        <v>91.9</v>
      </c>
      <c r="G127" s="8">
        <v>0.1</v>
      </c>
      <c r="H127" s="9">
        <v>0</v>
      </c>
      <c r="I127" s="8">
        <v>0</v>
      </c>
      <c r="J127" s="9">
        <v>0.8</v>
      </c>
      <c r="K127" s="9">
        <v>8.3000000000000007</v>
      </c>
      <c r="L127" s="9">
        <v>11.9</v>
      </c>
      <c r="M127" s="8">
        <v>30.2</v>
      </c>
      <c r="N127" s="9">
        <v>0.7</v>
      </c>
      <c r="O127" s="10" t="s">
        <v>27</v>
      </c>
      <c r="P127" s="10" t="s">
        <v>27</v>
      </c>
    </row>
    <row r="128" spans="1:16" ht="18" customHeight="1">
      <c r="A128" s="6" t="s">
        <v>120</v>
      </c>
      <c r="B128" s="7" t="s">
        <v>26</v>
      </c>
      <c r="C128" s="8">
        <v>2.5</v>
      </c>
      <c r="D128" s="8">
        <v>0.4</v>
      </c>
      <c r="E128" s="8">
        <v>16.5</v>
      </c>
      <c r="F128" s="8">
        <v>79.2</v>
      </c>
      <c r="G128" s="8">
        <v>0.1</v>
      </c>
      <c r="H128" s="9">
        <v>0</v>
      </c>
      <c r="I128" s="8">
        <v>0</v>
      </c>
      <c r="J128" s="9">
        <v>0.9</v>
      </c>
      <c r="K128" s="9">
        <v>6.5</v>
      </c>
      <c r="L128" s="9">
        <v>6.8</v>
      </c>
      <c r="M128" s="8">
        <v>31.3</v>
      </c>
      <c r="N128" s="9">
        <v>1.4</v>
      </c>
      <c r="O128" s="10" t="s">
        <v>27</v>
      </c>
      <c r="P128" s="10" t="s">
        <v>27</v>
      </c>
    </row>
    <row r="129" spans="1:16" ht="27.6" customHeight="1">
      <c r="A129" s="11" t="s">
        <v>28</v>
      </c>
      <c r="B129" s="29"/>
      <c r="C129" s="12">
        <f t="shared" ref="C129:N129" si="18">SUM(C122:C128)</f>
        <v>27</v>
      </c>
      <c r="D129" s="12">
        <f t="shared" si="18"/>
        <v>22.9</v>
      </c>
      <c r="E129" s="12">
        <f t="shared" si="18"/>
        <v>136.10000000000002</v>
      </c>
      <c r="F129" s="12">
        <f t="shared" si="18"/>
        <v>852.5</v>
      </c>
      <c r="G129" s="12">
        <f t="shared" si="18"/>
        <v>0.5</v>
      </c>
      <c r="H129" s="30">
        <f t="shared" si="18"/>
        <v>24.800000000000004</v>
      </c>
      <c r="I129" s="12">
        <f t="shared" si="18"/>
        <v>0.2</v>
      </c>
      <c r="J129" s="30">
        <f t="shared" si="18"/>
        <v>3.9999999999999996</v>
      </c>
      <c r="K129" s="30">
        <f t="shared" si="18"/>
        <v>143.60000000000002</v>
      </c>
      <c r="L129" s="30">
        <f t="shared" si="18"/>
        <v>123.9</v>
      </c>
      <c r="M129" s="12">
        <f t="shared" si="18"/>
        <v>384.1</v>
      </c>
      <c r="N129" s="30">
        <f t="shared" si="18"/>
        <v>8.4</v>
      </c>
      <c r="O129" s="14" t="s">
        <v>27</v>
      </c>
      <c r="P129" s="14" t="s">
        <v>27</v>
      </c>
    </row>
    <row r="130" spans="1:16" ht="19.5" customHeight="1">
      <c r="A130" s="11" t="s">
        <v>122</v>
      </c>
      <c r="B130" s="29"/>
      <c r="C130" s="13">
        <f>C129+C120</f>
        <v>38.9</v>
      </c>
      <c r="D130" s="13">
        <f t="shared" ref="D130:N130" si="19">D129+D120</f>
        <v>33.599999999999994</v>
      </c>
      <c r="E130" s="13">
        <f t="shared" si="19"/>
        <v>202.10000000000002</v>
      </c>
      <c r="F130" s="13">
        <f t="shared" si="19"/>
        <v>1261.3000000000002</v>
      </c>
      <c r="G130" s="13">
        <f t="shared" si="19"/>
        <v>0.7</v>
      </c>
      <c r="H130" s="13">
        <f t="shared" si="19"/>
        <v>25.100000000000005</v>
      </c>
      <c r="I130" s="13">
        <f t="shared" si="19"/>
        <v>0.5</v>
      </c>
      <c r="J130" s="13">
        <f t="shared" si="19"/>
        <v>5.1999999999999993</v>
      </c>
      <c r="K130" s="13">
        <f t="shared" si="19"/>
        <v>382.20000000000005</v>
      </c>
      <c r="L130" s="13">
        <f t="shared" si="19"/>
        <v>176.9</v>
      </c>
      <c r="M130" s="13">
        <f t="shared" si="19"/>
        <v>604.70000000000005</v>
      </c>
      <c r="N130" s="13">
        <f t="shared" si="19"/>
        <v>10.4</v>
      </c>
      <c r="O130" s="14" t="s">
        <v>27</v>
      </c>
      <c r="P130" s="14" t="s">
        <v>27</v>
      </c>
    </row>
    <row r="131" spans="1:16" ht="27.6" customHeight="1">
      <c r="A131" s="38" t="s">
        <v>56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ht="39" customHeight="1">
      <c r="A132" s="39" t="s">
        <v>1</v>
      </c>
      <c r="B132" s="39" t="s">
        <v>2</v>
      </c>
      <c r="C132" s="41" t="s">
        <v>3</v>
      </c>
      <c r="D132" s="42"/>
      <c r="E132" s="42"/>
      <c r="F132" s="39" t="s">
        <v>4</v>
      </c>
      <c r="G132" s="41" t="s">
        <v>5</v>
      </c>
      <c r="H132" s="42"/>
      <c r="I132" s="42"/>
      <c r="J132" s="43"/>
      <c r="K132" s="41" t="s">
        <v>6</v>
      </c>
      <c r="L132" s="42"/>
      <c r="M132" s="42"/>
      <c r="N132" s="43"/>
      <c r="O132" s="44" t="s">
        <v>7</v>
      </c>
      <c r="P132" s="44" t="s">
        <v>8</v>
      </c>
    </row>
    <row r="133" spans="1:16" ht="25.7" customHeight="1">
      <c r="A133" s="40"/>
      <c r="B133" s="40"/>
      <c r="C133" s="4" t="s">
        <v>9</v>
      </c>
      <c r="D133" s="4" t="s">
        <v>10</v>
      </c>
      <c r="E133" s="4" t="s">
        <v>11</v>
      </c>
      <c r="F133" s="40"/>
      <c r="G133" s="4" t="s">
        <v>12</v>
      </c>
      <c r="H133" s="5" t="s">
        <v>13</v>
      </c>
      <c r="I133" s="4" t="s">
        <v>14</v>
      </c>
      <c r="J133" s="5" t="s">
        <v>15</v>
      </c>
      <c r="K133" s="5" t="s">
        <v>16</v>
      </c>
      <c r="L133" s="5" t="s">
        <v>17</v>
      </c>
      <c r="M133" s="4" t="s">
        <v>18</v>
      </c>
      <c r="N133" s="5" t="s">
        <v>19</v>
      </c>
      <c r="O133" s="45"/>
      <c r="P133" s="45"/>
    </row>
    <row r="134" spans="1:16" ht="14.25" customHeight="1">
      <c r="A134" s="33" t="s">
        <v>121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</row>
    <row r="135" spans="1:16" ht="21.75" customHeight="1">
      <c r="A135" s="6" t="s">
        <v>51</v>
      </c>
      <c r="B135" s="7" t="s">
        <v>52</v>
      </c>
      <c r="C135" s="8">
        <v>15.5</v>
      </c>
      <c r="D135" s="8">
        <v>21</v>
      </c>
      <c r="E135" s="8">
        <v>16.399999999999999</v>
      </c>
      <c r="F135" s="8">
        <v>316.89999999999998</v>
      </c>
      <c r="G135" s="8">
        <v>0</v>
      </c>
      <c r="H135" s="9">
        <v>0.3</v>
      </c>
      <c r="I135" s="8">
        <v>0</v>
      </c>
      <c r="J135" s="9">
        <v>4.5999999999999996</v>
      </c>
      <c r="K135" s="9">
        <v>39.299999999999997</v>
      </c>
      <c r="L135" s="9">
        <v>22.2</v>
      </c>
      <c r="M135" s="8">
        <v>145.30000000000001</v>
      </c>
      <c r="N135" s="9">
        <v>2</v>
      </c>
      <c r="O135" s="10" t="s">
        <v>53</v>
      </c>
      <c r="P135" s="10" t="s">
        <v>20</v>
      </c>
    </row>
    <row r="136" spans="1:16" ht="21.75" customHeight="1">
      <c r="A136" s="6" t="s">
        <v>54</v>
      </c>
      <c r="B136" s="7" t="s">
        <v>32</v>
      </c>
      <c r="C136" s="8">
        <v>7.4</v>
      </c>
      <c r="D136" s="8">
        <v>5.7</v>
      </c>
      <c r="E136" s="8">
        <v>33.4</v>
      </c>
      <c r="F136" s="8">
        <v>213.9</v>
      </c>
      <c r="G136" s="8">
        <v>0.2</v>
      </c>
      <c r="H136" s="9">
        <v>0</v>
      </c>
      <c r="I136" s="8">
        <v>0</v>
      </c>
      <c r="J136" s="9">
        <v>0.6</v>
      </c>
      <c r="K136" s="9">
        <v>18.5</v>
      </c>
      <c r="L136" s="9">
        <v>109.2</v>
      </c>
      <c r="M136" s="8">
        <v>162.6</v>
      </c>
      <c r="N136" s="9">
        <v>3.6</v>
      </c>
      <c r="O136" s="10" t="s">
        <v>55</v>
      </c>
      <c r="P136" s="10" t="s">
        <v>41</v>
      </c>
    </row>
    <row r="137" spans="1:16" ht="21.75" customHeight="1">
      <c r="A137" s="6" t="s">
        <v>80</v>
      </c>
      <c r="B137" s="7" t="s">
        <v>22</v>
      </c>
      <c r="C137" s="8">
        <v>0.2</v>
      </c>
      <c r="D137" s="8">
        <v>0</v>
      </c>
      <c r="E137" s="8">
        <v>15.1</v>
      </c>
      <c r="F137" s="8">
        <v>61.9</v>
      </c>
      <c r="G137" s="8">
        <v>0</v>
      </c>
      <c r="H137" s="9">
        <v>1.1000000000000001</v>
      </c>
      <c r="I137" s="8">
        <v>0.2</v>
      </c>
      <c r="J137" s="9">
        <v>0</v>
      </c>
      <c r="K137" s="9">
        <v>14</v>
      </c>
      <c r="L137" s="9">
        <v>4.9000000000000004</v>
      </c>
      <c r="M137" s="8">
        <v>1.4</v>
      </c>
      <c r="N137" s="9">
        <v>0.5</v>
      </c>
      <c r="O137" s="10" t="s">
        <v>81</v>
      </c>
      <c r="P137" s="10" t="s">
        <v>20</v>
      </c>
    </row>
    <row r="138" spans="1:16" ht="21.75" customHeight="1">
      <c r="A138" s="6" t="s">
        <v>25</v>
      </c>
      <c r="B138" s="7" t="s">
        <v>79</v>
      </c>
      <c r="C138" s="8">
        <v>3.7</v>
      </c>
      <c r="D138" s="8">
        <v>0.3</v>
      </c>
      <c r="E138" s="8">
        <v>24.3</v>
      </c>
      <c r="F138" s="8">
        <v>114.8</v>
      </c>
      <c r="G138" s="8">
        <v>0.1</v>
      </c>
      <c r="H138" s="9">
        <v>0</v>
      </c>
      <c r="I138" s="8">
        <v>0</v>
      </c>
      <c r="J138" s="9">
        <v>1</v>
      </c>
      <c r="K138" s="9">
        <v>10.4</v>
      </c>
      <c r="L138" s="9">
        <v>14.9</v>
      </c>
      <c r="M138" s="8">
        <v>37.799999999999997</v>
      </c>
      <c r="N138" s="9">
        <v>0.9</v>
      </c>
      <c r="O138" s="10" t="s">
        <v>27</v>
      </c>
      <c r="P138" s="10" t="s">
        <v>27</v>
      </c>
    </row>
    <row r="139" spans="1:16" ht="21.75" customHeight="1">
      <c r="A139" s="11" t="s">
        <v>28</v>
      </c>
      <c r="B139" s="4"/>
      <c r="C139" s="12">
        <f t="shared" ref="C139:N139" si="20">SUM(C135:C138)</f>
        <v>26.799999999999997</v>
      </c>
      <c r="D139" s="12">
        <f t="shared" si="20"/>
        <v>27</v>
      </c>
      <c r="E139" s="12">
        <f t="shared" si="20"/>
        <v>89.199999999999989</v>
      </c>
      <c r="F139" s="12">
        <f t="shared" si="20"/>
        <v>707.49999999999989</v>
      </c>
      <c r="G139" s="12">
        <f t="shared" si="20"/>
        <v>0.30000000000000004</v>
      </c>
      <c r="H139" s="12">
        <f t="shared" si="20"/>
        <v>1.4000000000000001</v>
      </c>
      <c r="I139" s="12">
        <f t="shared" si="20"/>
        <v>0.2</v>
      </c>
      <c r="J139" s="12">
        <f t="shared" si="20"/>
        <v>6.1999999999999993</v>
      </c>
      <c r="K139" s="12">
        <f t="shared" si="20"/>
        <v>82.2</v>
      </c>
      <c r="L139" s="12">
        <f t="shared" si="20"/>
        <v>151.20000000000002</v>
      </c>
      <c r="M139" s="12">
        <f t="shared" si="20"/>
        <v>347.09999999999997</v>
      </c>
      <c r="N139" s="13">
        <f t="shared" si="20"/>
        <v>7</v>
      </c>
      <c r="O139" s="14" t="s">
        <v>27</v>
      </c>
      <c r="P139" s="14" t="s">
        <v>27</v>
      </c>
    </row>
    <row r="140" spans="1:16" ht="14.25" customHeight="1">
      <c r="A140" s="33" t="s">
        <v>111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</row>
    <row r="141" spans="1:16" ht="33.75" customHeight="1">
      <c r="A141" s="6" t="s">
        <v>112</v>
      </c>
      <c r="B141" s="7" t="s">
        <v>39</v>
      </c>
      <c r="C141" s="8">
        <v>2.2000000000000002</v>
      </c>
      <c r="D141" s="8">
        <v>0.6</v>
      </c>
      <c r="E141" s="8">
        <v>12.8</v>
      </c>
      <c r="F141" s="8">
        <v>61.6</v>
      </c>
      <c r="G141" s="8">
        <v>0</v>
      </c>
      <c r="H141" s="9">
        <v>4.2</v>
      </c>
      <c r="I141" s="8">
        <v>0</v>
      </c>
      <c r="J141" s="9">
        <v>0.1</v>
      </c>
      <c r="K141" s="9">
        <v>35</v>
      </c>
      <c r="L141" s="9">
        <v>20.8</v>
      </c>
      <c r="M141" s="8">
        <v>40.700000000000003</v>
      </c>
      <c r="N141" s="9">
        <v>1.4</v>
      </c>
      <c r="O141" s="10"/>
      <c r="P141" s="10"/>
    </row>
    <row r="142" spans="1:16" ht="18.75" customHeight="1">
      <c r="A142" s="6" t="s">
        <v>129</v>
      </c>
      <c r="B142" s="7" t="s">
        <v>114</v>
      </c>
      <c r="C142" s="8">
        <v>2.1</v>
      </c>
      <c r="D142" s="8">
        <v>5</v>
      </c>
      <c r="E142" s="8">
        <v>13</v>
      </c>
      <c r="F142" s="8">
        <v>105.8</v>
      </c>
      <c r="G142" s="8">
        <v>0</v>
      </c>
      <c r="H142" s="9">
        <v>8.8000000000000007</v>
      </c>
      <c r="I142" s="8">
        <v>0.2</v>
      </c>
      <c r="J142" s="9">
        <v>2.4</v>
      </c>
      <c r="K142" s="9">
        <v>43.5</v>
      </c>
      <c r="L142" s="9">
        <v>26</v>
      </c>
      <c r="M142" s="8">
        <v>48.5</v>
      </c>
      <c r="N142" s="9">
        <v>1.2</v>
      </c>
      <c r="O142" s="10" t="s">
        <v>130</v>
      </c>
      <c r="P142" s="10" t="s">
        <v>20</v>
      </c>
    </row>
    <row r="143" spans="1:16" ht="18.75" customHeight="1">
      <c r="A143" s="6" t="s">
        <v>35</v>
      </c>
      <c r="B143" s="7" t="s">
        <v>22</v>
      </c>
      <c r="C143" s="8">
        <v>16.7</v>
      </c>
      <c r="D143" s="8">
        <v>22.4</v>
      </c>
      <c r="E143" s="8">
        <v>14.4</v>
      </c>
      <c r="F143" s="8">
        <v>328.4</v>
      </c>
      <c r="G143" s="8">
        <v>0.2</v>
      </c>
      <c r="H143" s="9">
        <v>6.3</v>
      </c>
      <c r="I143" s="8">
        <v>0.4</v>
      </c>
      <c r="J143" s="9">
        <v>3.6</v>
      </c>
      <c r="K143" s="9">
        <v>31.9</v>
      </c>
      <c r="L143" s="9">
        <v>35.700000000000003</v>
      </c>
      <c r="M143" s="8">
        <v>169.9</v>
      </c>
      <c r="N143" s="9">
        <v>1.7</v>
      </c>
      <c r="O143" s="10" t="s">
        <v>36</v>
      </c>
      <c r="P143" s="10" t="s">
        <v>24</v>
      </c>
    </row>
    <row r="144" spans="1:16" ht="18.75" customHeight="1">
      <c r="A144" s="6" t="s">
        <v>118</v>
      </c>
      <c r="B144" s="7" t="s">
        <v>22</v>
      </c>
      <c r="C144" s="8">
        <v>0</v>
      </c>
      <c r="D144" s="8">
        <v>0</v>
      </c>
      <c r="E144" s="8">
        <v>19.399999999999999</v>
      </c>
      <c r="F144" s="8">
        <v>77.400000000000006</v>
      </c>
      <c r="G144" s="8">
        <v>0</v>
      </c>
      <c r="H144" s="9">
        <v>0</v>
      </c>
      <c r="I144" s="8">
        <v>0</v>
      </c>
      <c r="J144" s="9">
        <v>0</v>
      </c>
      <c r="K144" s="9">
        <v>8.6</v>
      </c>
      <c r="L144" s="9">
        <v>1.8</v>
      </c>
      <c r="M144" s="8">
        <v>0</v>
      </c>
      <c r="N144" s="9">
        <v>0.1</v>
      </c>
      <c r="O144" s="10" t="s">
        <v>119</v>
      </c>
      <c r="P144" s="10" t="s">
        <v>20</v>
      </c>
    </row>
    <row r="145" spans="1:16" ht="18.75" customHeight="1">
      <c r="A145" s="6" t="s">
        <v>25</v>
      </c>
      <c r="B145" s="7" t="s">
        <v>26</v>
      </c>
      <c r="C145" s="8">
        <v>3</v>
      </c>
      <c r="D145" s="8">
        <v>0.2</v>
      </c>
      <c r="E145" s="8">
        <v>19.5</v>
      </c>
      <c r="F145" s="8">
        <v>91.9</v>
      </c>
      <c r="G145" s="8">
        <v>0.1</v>
      </c>
      <c r="H145" s="9">
        <v>0</v>
      </c>
      <c r="I145" s="8">
        <v>0</v>
      </c>
      <c r="J145" s="9">
        <v>0.8</v>
      </c>
      <c r="K145" s="9">
        <v>8.3000000000000007</v>
      </c>
      <c r="L145" s="9">
        <v>11.9</v>
      </c>
      <c r="M145" s="8">
        <v>30.2</v>
      </c>
      <c r="N145" s="9">
        <v>0.7</v>
      </c>
      <c r="O145" s="10" t="s">
        <v>27</v>
      </c>
      <c r="P145" s="10" t="s">
        <v>27</v>
      </c>
    </row>
    <row r="146" spans="1:16" ht="18.75" customHeight="1">
      <c r="A146" s="6" t="s">
        <v>120</v>
      </c>
      <c r="B146" s="7" t="s">
        <v>26</v>
      </c>
      <c r="C146" s="8">
        <v>2.5</v>
      </c>
      <c r="D146" s="8">
        <v>0.4</v>
      </c>
      <c r="E146" s="8">
        <v>16.5</v>
      </c>
      <c r="F146" s="8">
        <v>79.2</v>
      </c>
      <c r="G146" s="8">
        <v>0.1</v>
      </c>
      <c r="H146" s="9">
        <v>0</v>
      </c>
      <c r="I146" s="8">
        <v>0</v>
      </c>
      <c r="J146" s="9">
        <v>0.9</v>
      </c>
      <c r="K146" s="9">
        <v>6.5</v>
      </c>
      <c r="L146" s="9">
        <v>6.8</v>
      </c>
      <c r="M146" s="8">
        <v>31.3</v>
      </c>
      <c r="N146" s="9">
        <v>1.4</v>
      </c>
      <c r="O146" s="10" t="s">
        <v>27</v>
      </c>
      <c r="P146" s="10" t="s">
        <v>27</v>
      </c>
    </row>
    <row r="147" spans="1:16" ht="18.75" customHeight="1">
      <c r="A147" s="11" t="s">
        <v>28</v>
      </c>
      <c r="B147" s="29"/>
      <c r="C147" s="31">
        <f t="shared" ref="C147:J147" si="21">SUM(C141:C146)</f>
        <v>26.5</v>
      </c>
      <c r="D147" s="31">
        <f t="shared" si="21"/>
        <v>28.599999999999998</v>
      </c>
      <c r="E147" s="31">
        <f t="shared" si="21"/>
        <v>95.6</v>
      </c>
      <c r="F147" s="31">
        <f t="shared" si="21"/>
        <v>744.3</v>
      </c>
      <c r="G147" s="31">
        <f t="shared" si="21"/>
        <v>0.4</v>
      </c>
      <c r="H147" s="32">
        <f t="shared" si="21"/>
        <v>19.3</v>
      </c>
      <c r="I147" s="31">
        <f t="shared" si="21"/>
        <v>0.60000000000000009</v>
      </c>
      <c r="J147" s="32">
        <f t="shared" si="21"/>
        <v>7.8</v>
      </c>
      <c r="K147" s="32">
        <v>168.1</v>
      </c>
      <c r="L147" s="32">
        <v>139.30000000000001</v>
      </c>
      <c r="M147" s="31">
        <v>446.7</v>
      </c>
      <c r="N147" s="32">
        <v>8.9</v>
      </c>
      <c r="O147" s="14" t="s">
        <v>27</v>
      </c>
      <c r="P147" s="14" t="s">
        <v>27</v>
      </c>
    </row>
    <row r="148" spans="1:16" ht="19.5" customHeight="1">
      <c r="A148" s="11" t="s">
        <v>122</v>
      </c>
      <c r="B148" s="29"/>
      <c r="C148" s="13">
        <f>C147+C139</f>
        <v>53.3</v>
      </c>
      <c r="D148" s="13">
        <f t="shared" ref="D148:N148" si="22">D147+D139</f>
        <v>55.599999999999994</v>
      </c>
      <c r="E148" s="13">
        <f t="shared" si="22"/>
        <v>184.79999999999998</v>
      </c>
      <c r="F148" s="13">
        <f t="shared" si="22"/>
        <v>1451.7999999999997</v>
      </c>
      <c r="G148" s="13">
        <f t="shared" si="22"/>
        <v>0.70000000000000007</v>
      </c>
      <c r="H148" s="13">
        <f t="shared" si="22"/>
        <v>20.7</v>
      </c>
      <c r="I148" s="13">
        <f t="shared" si="22"/>
        <v>0.8</v>
      </c>
      <c r="J148" s="13">
        <f t="shared" si="22"/>
        <v>14</v>
      </c>
      <c r="K148" s="13">
        <f t="shared" si="22"/>
        <v>250.3</v>
      </c>
      <c r="L148" s="13">
        <f t="shared" si="22"/>
        <v>290.5</v>
      </c>
      <c r="M148" s="13">
        <f t="shared" si="22"/>
        <v>793.8</v>
      </c>
      <c r="N148" s="13">
        <f t="shared" si="22"/>
        <v>15.9</v>
      </c>
      <c r="O148" s="14" t="s">
        <v>27</v>
      </c>
      <c r="P148" s="14" t="s">
        <v>27</v>
      </c>
    </row>
    <row r="149" spans="1:16" ht="27.6" customHeight="1">
      <c r="A149" s="38" t="s">
        <v>57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ht="38.25" customHeight="1">
      <c r="A150" s="39" t="s">
        <v>1</v>
      </c>
      <c r="B150" s="39" t="s">
        <v>2</v>
      </c>
      <c r="C150" s="41" t="s">
        <v>3</v>
      </c>
      <c r="D150" s="42"/>
      <c r="E150" s="42"/>
      <c r="F150" s="39" t="s">
        <v>4</v>
      </c>
      <c r="G150" s="41" t="s">
        <v>5</v>
      </c>
      <c r="H150" s="42"/>
      <c r="I150" s="42"/>
      <c r="J150" s="43"/>
      <c r="K150" s="41" t="s">
        <v>6</v>
      </c>
      <c r="L150" s="42"/>
      <c r="M150" s="42"/>
      <c r="N150" s="43"/>
      <c r="O150" s="44" t="s">
        <v>7</v>
      </c>
      <c r="P150" s="44" t="s">
        <v>8</v>
      </c>
    </row>
    <row r="151" spans="1:16" ht="25.7" customHeight="1">
      <c r="A151" s="40"/>
      <c r="B151" s="40"/>
      <c r="C151" s="26" t="s">
        <v>9</v>
      </c>
      <c r="D151" s="26" t="s">
        <v>10</v>
      </c>
      <c r="E151" s="26" t="s">
        <v>11</v>
      </c>
      <c r="F151" s="40"/>
      <c r="G151" s="26" t="s">
        <v>12</v>
      </c>
      <c r="H151" s="5" t="s">
        <v>13</v>
      </c>
      <c r="I151" s="26" t="s">
        <v>14</v>
      </c>
      <c r="J151" s="5" t="s">
        <v>15</v>
      </c>
      <c r="K151" s="5" t="s">
        <v>16</v>
      </c>
      <c r="L151" s="5" t="s">
        <v>17</v>
      </c>
      <c r="M151" s="26" t="s">
        <v>18</v>
      </c>
      <c r="N151" s="5" t="s">
        <v>19</v>
      </c>
      <c r="O151" s="45"/>
      <c r="P151" s="45"/>
    </row>
    <row r="152" spans="1:16" ht="14.25" customHeight="1">
      <c r="A152" s="33" t="s">
        <v>121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</row>
    <row r="153" spans="1:16" ht="21.75" customHeight="1">
      <c r="A153" s="6" t="s">
        <v>38</v>
      </c>
      <c r="B153" s="7" t="s">
        <v>39</v>
      </c>
      <c r="C153" s="8">
        <v>12.5</v>
      </c>
      <c r="D153" s="8">
        <v>9.6</v>
      </c>
      <c r="E153" s="8">
        <v>14.1</v>
      </c>
      <c r="F153" s="8">
        <v>191.6</v>
      </c>
      <c r="G153" s="8">
        <v>0</v>
      </c>
      <c r="H153" s="9">
        <v>0</v>
      </c>
      <c r="I153" s="8">
        <v>0</v>
      </c>
      <c r="J153" s="9">
        <v>0.4</v>
      </c>
      <c r="K153" s="9">
        <v>8.8000000000000007</v>
      </c>
      <c r="L153" s="9">
        <v>18.399999999999999</v>
      </c>
      <c r="M153" s="8">
        <v>114.8</v>
      </c>
      <c r="N153" s="9">
        <v>1.6</v>
      </c>
      <c r="O153" s="10" t="s">
        <v>40</v>
      </c>
      <c r="P153" s="10" t="s">
        <v>41</v>
      </c>
    </row>
    <row r="154" spans="1:16" ht="21.75" customHeight="1">
      <c r="A154" s="6" t="s">
        <v>31</v>
      </c>
      <c r="B154" s="7" t="s">
        <v>32</v>
      </c>
      <c r="C154" s="8">
        <v>6.6</v>
      </c>
      <c r="D154" s="8">
        <v>6.9</v>
      </c>
      <c r="E154" s="8">
        <v>39.9</v>
      </c>
      <c r="F154" s="8">
        <v>247.6</v>
      </c>
      <c r="G154" s="8">
        <v>0.2</v>
      </c>
      <c r="H154" s="9">
        <v>0</v>
      </c>
      <c r="I154" s="8">
        <v>0.1</v>
      </c>
      <c r="J154" s="9">
        <v>1.2</v>
      </c>
      <c r="K154" s="9">
        <v>19.2</v>
      </c>
      <c r="L154" s="9">
        <v>24.6</v>
      </c>
      <c r="M154" s="8">
        <v>65.400000000000006</v>
      </c>
      <c r="N154" s="9">
        <v>1.4</v>
      </c>
      <c r="O154" s="10" t="s">
        <v>33</v>
      </c>
      <c r="P154" s="10" t="s">
        <v>20</v>
      </c>
    </row>
    <row r="155" spans="1:16" ht="22.5" customHeight="1">
      <c r="A155" s="6" t="s">
        <v>107</v>
      </c>
      <c r="B155" s="7" t="s">
        <v>42</v>
      </c>
      <c r="C155" s="8">
        <v>0.2</v>
      </c>
      <c r="D155" s="8">
        <v>0.7</v>
      </c>
      <c r="E155" s="8">
        <v>1.5</v>
      </c>
      <c r="F155" s="8">
        <v>13.2</v>
      </c>
      <c r="G155" s="8">
        <v>0</v>
      </c>
      <c r="H155" s="9">
        <v>0.4</v>
      </c>
      <c r="I155" s="8">
        <v>0</v>
      </c>
      <c r="J155" s="9">
        <v>0</v>
      </c>
      <c r="K155" s="9">
        <v>2.8</v>
      </c>
      <c r="L155" s="9">
        <v>1.7</v>
      </c>
      <c r="M155" s="8">
        <v>3.3</v>
      </c>
      <c r="N155" s="9">
        <v>0</v>
      </c>
      <c r="O155" s="10" t="s">
        <v>43</v>
      </c>
      <c r="P155" s="10" t="s">
        <v>41</v>
      </c>
    </row>
    <row r="156" spans="1:16" ht="21.75" customHeight="1">
      <c r="A156" s="6" t="s">
        <v>77</v>
      </c>
      <c r="B156" s="7" t="s">
        <v>22</v>
      </c>
      <c r="C156" s="8">
        <v>0.1</v>
      </c>
      <c r="D156" s="8">
        <v>0</v>
      </c>
      <c r="E156" s="8">
        <v>14.8</v>
      </c>
      <c r="F156" s="8">
        <v>59.3</v>
      </c>
      <c r="G156" s="8">
        <v>0</v>
      </c>
      <c r="H156" s="9">
        <v>0</v>
      </c>
      <c r="I156" s="8">
        <v>0.2</v>
      </c>
      <c r="J156" s="9">
        <v>0</v>
      </c>
      <c r="K156" s="9">
        <v>11.1</v>
      </c>
      <c r="L156" s="9">
        <v>3.9</v>
      </c>
      <c r="M156" s="8">
        <v>0</v>
      </c>
      <c r="N156" s="9">
        <v>0.4</v>
      </c>
      <c r="O156" s="10" t="s">
        <v>78</v>
      </c>
      <c r="P156" s="10" t="s">
        <v>20</v>
      </c>
    </row>
    <row r="157" spans="1:16" ht="22.5" customHeight="1">
      <c r="A157" s="6" t="s">
        <v>25</v>
      </c>
      <c r="B157" s="7" t="s">
        <v>26</v>
      </c>
      <c r="C157" s="8">
        <v>3</v>
      </c>
      <c r="D157" s="8">
        <v>0.2</v>
      </c>
      <c r="E157" s="8">
        <v>19.5</v>
      </c>
      <c r="F157" s="8">
        <v>91.9</v>
      </c>
      <c r="G157" s="8">
        <v>0.1</v>
      </c>
      <c r="H157" s="9">
        <v>0</v>
      </c>
      <c r="I157" s="8">
        <v>0</v>
      </c>
      <c r="J157" s="9">
        <v>0.8</v>
      </c>
      <c r="K157" s="9">
        <v>8.3000000000000007</v>
      </c>
      <c r="L157" s="9">
        <v>11.9</v>
      </c>
      <c r="M157" s="8">
        <v>30.2</v>
      </c>
      <c r="N157" s="9">
        <v>0.7</v>
      </c>
      <c r="O157" s="10" t="s">
        <v>27</v>
      </c>
      <c r="P157" s="10" t="s">
        <v>27</v>
      </c>
    </row>
    <row r="158" spans="1:16" ht="21.75" customHeight="1">
      <c r="A158" s="11" t="s">
        <v>28</v>
      </c>
      <c r="B158" s="26"/>
      <c r="C158" s="13">
        <f>SUM(C153:C157)</f>
        <v>22.400000000000002</v>
      </c>
      <c r="D158" s="13">
        <f t="shared" ref="D158:N158" si="23">SUM(D153:D157)</f>
        <v>17.399999999999999</v>
      </c>
      <c r="E158" s="13">
        <f t="shared" si="23"/>
        <v>89.8</v>
      </c>
      <c r="F158" s="13">
        <f t="shared" si="23"/>
        <v>603.6</v>
      </c>
      <c r="G158" s="13">
        <f t="shared" si="23"/>
        <v>0.30000000000000004</v>
      </c>
      <c r="H158" s="13">
        <f t="shared" si="23"/>
        <v>0.4</v>
      </c>
      <c r="I158" s="13">
        <f t="shared" si="23"/>
        <v>0.30000000000000004</v>
      </c>
      <c r="J158" s="13">
        <f t="shared" si="23"/>
        <v>2.4000000000000004</v>
      </c>
      <c r="K158" s="13">
        <f t="shared" si="23"/>
        <v>50.2</v>
      </c>
      <c r="L158" s="13">
        <f t="shared" si="23"/>
        <v>60.5</v>
      </c>
      <c r="M158" s="13">
        <f t="shared" si="23"/>
        <v>213.7</v>
      </c>
      <c r="N158" s="13">
        <f t="shared" si="23"/>
        <v>4.0999999999999996</v>
      </c>
      <c r="O158" s="14" t="s">
        <v>27</v>
      </c>
      <c r="P158" s="14" t="s">
        <v>27</v>
      </c>
    </row>
    <row r="159" spans="1:16" ht="14.25" customHeight="1">
      <c r="A159" s="33" t="s">
        <v>111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</row>
    <row r="160" spans="1:16" ht="33.75" customHeight="1">
      <c r="A160" s="6" t="s">
        <v>112</v>
      </c>
      <c r="B160" s="7" t="s">
        <v>39</v>
      </c>
      <c r="C160" s="8">
        <v>2.2000000000000002</v>
      </c>
      <c r="D160" s="8">
        <v>0.6</v>
      </c>
      <c r="E160" s="8">
        <v>12.8</v>
      </c>
      <c r="F160" s="8">
        <v>61.6</v>
      </c>
      <c r="G160" s="8">
        <v>0</v>
      </c>
      <c r="H160" s="9">
        <v>4.2</v>
      </c>
      <c r="I160" s="8">
        <v>0</v>
      </c>
      <c r="J160" s="9">
        <v>0.1</v>
      </c>
      <c r="K160" s="9">
        <v>35</v>
      </c>
      <c r="L160" s="9">
        <v>20.8</v>
      </c>
      <c r="M160" s="8">
        <v>40.700000000000003</v>
      </c>
      <c r="N160" s="9">
        <v>1.4</v>
      </c>
      <c r="O160" s="10"/>
      <c r="P160" s="10"/>
    </row>
    <row r="161" spans="1:16" ht="18" customHeight="1">
      <c r="A161" s="6" t="s">
        <v>113</v>
      </c>
      <c r="B161" s="7" t="s">
        <v>114</v>
      </c>
      <c r="C161" s="8">
        <v>5.8</v>
      </c>
      <c r="D161" s="8">
        <v>5.4</v>
      </c>
      <c r="E161" s="8">
        <v>19</v>
      </c>
      <c r="F161" s="8">
        <v>147.30000000000001</v>
      </c>
      <c r="G161" s="8">
        <v>0.3</v>
      </c>
      <c r="H161" s="9">
        <v>4.5999999999999996</v>
      </c>
      <c r="I161" s="8">
        <v>0.2</v>
      </c>
      <c r="J161" s="9">
        <v>2.5</v>
      </c>
      <c r="K161" s="9">
        <v>37.799999999999997</v>
      </c>
      <c r="L161" s="9">
        <v>33.700000000000003</v>
      </c>
      <c r="M161" s="8">
        <v>79.2</v>
      </c>
      <c r="N161" s="9">
        <v>2</v>
      </c>
      <c r="O161" s="10" t="s">
        <v>115</v>
      </c>
      <c r="P161" s="10" t="s">
        <v>20</v>
      </c>
    </row>
    <row r="162" spans="1:16" ht="18" customHeight="1">
      <c r="A162" s="6" t="s">
        <v>116</v>
      </c>
      <c r="B162" s="7" t="s">
        <v>30</v>
      </c>
      <c r="C162" s="8">
        <v>16.2</v>
      </c>
      <c r="D162" s="8">
        <v>20.7</v>
      </c>
      <c r="E162" s="8">
        <v>15.1</v>
      </c>
      <c r="F162" s="8">
        <v>312.10000000000002</v>
      </c>
      <c r="G162" s="8">
        <v>0.1</v>
      </c>
      <c r="H162" s="9">
        <v>0.6</v>
      </c>
      <c r="I162" s="8">
        <v>0.1</v>
      </c>
      <c r="J162" s="9">
        <v>3.2</v>
      </c>
      <c r="K162" s="9">
        <v>21.3</v>
      </c>
      <c r="L162" s="9">
        <v>27.8</v>
      </c>
      <c r="M162" s="8">
        <v>154.69999999999999</v>
      </c>
      <c r="N162" s="9">
        <v>2</v>
      </c>
      <c r="O162" s="10" t="s">
        <v>117</v>
      </c>
      <c r="P162" s="10" t="s">
        <v>20</v>
      </c>
    </row>
    <row r="163" spans="1:16" ht="18" customHeight="1">
      <c r="A163" s="6" t="s">
        <v>140</v>
      </c>
      <c r="B163" s="7" t="s">
        <v>32</v>
      </c>
      <c r="C163" s="8">
        <v>7.5</v>
      </c>
      <c r="D163" s="8">
        <v>5.0999999999999996</v>
      </c>
      <c r="E163" s="8">
        <v>46.4</v>
      </c>
      <c r="F163" s="8">
        <v>260.60000000000002</v>
      </c>
      <c r="G163" s="8">
        <v>0.2</v>
      </c>
      <c r="H163" s="9">
        <v>0</v>
      </c>
      <c r="I163" s="8">
        <v>0</v>
      </c>
      <c r="J163" s="9">
        <v>1.3</v>
      </c>
      <c r="K163" s="9">
        <v>35.299999999999997</v>
      </c>
      <c r="L163" s="9">
        <v>39.1</v>
      </c>
      <c r="M163" s="8">
        <v>175.1</v>
      </c>
      <c r="N163" s="9">
        <v>3</v>
      </c>
      <c r="O163" s="10" t="s">
        <v>141</v>
      </c>
      <c r="P163" s="10" t="s">
        <v>20</v>
      </c>
    </row>
    <row r="164" spans="1:16" ht="18" customHeight="1">
      <c r="A164" s="6" t="s">
        <v>127</v>
      </c>
      <c r="B164" s="7" t="s">
        <v>22</v>
      </c>
      <c r="C164" s="8">
        <v>0.1</v>
      </c>
      <c r="D164" s="8">
        <v>0</v>
      </c>
      <c r="E164" s="8">
        <v>30.7</v>
      </c>
      <c r="F164" s="8">
        <v>126.5</v>
      </c>
      <c r="G164" s="8">
        <v>0</v>
      </c>
      <c r="H164" s="9">
        <v>0</v>
      </c>
      <c r="I164" s="8">
        <v>0</v>
      </c>
      <c r="J164" s="9">
        <v>0</v>
      </c>
      <c r="K164" s="9">
        <v>11.7</v>
      </c>
      <c r="L164" s="9">
        <v>1.9</v>
      </c>
      <c r="M164" s="8">
        <v>4.3</v>
      </c>
      <c r="N164" s="9">
        <v>0</v>
      </c>
      <c r="O164" s="10" t="s">
        <v>128</v>
      </c>
      <c r="P164" s="10" t="s">
        <v>24</v>
      </c>
    </row>
    <row r="165" spans="1:16" ht="18" customHeight="1">
      <c r="A165" s="6" t="s">
        <v>25</v>
      </c>
      <c r="B165" s="7" t="s">
        <v>26</v>
      </c>
      <c r="C165" s="8">
        <v>3</v>
      </c>
      <c r="D165" s="8">
        <v>0.2</v>
      </c>
      <c r="E165" s="8">
        <v>19.5</v>
      </c>
      <c r="F165" s="8">
        <v>91.9</v>
      </c>
      <c r="G165" s="8">
        <v>0.1</v>
      </c>
      <c r="H165" s="9">
        <v>0</v>
      </c>
      <c r="I165" s="8">
        <v>0</v>
      </c>
      <c r="J165" s="9">
        <v>0.8</v>
      </c>
      <c r="K165" s="9">
        <v>8.3000000000000007</v>
      </c>
      <c r="L165" s="9">
        <v>11.9</v>
      </c>
      <c r="M165" s="8">
        <v>30.2</v>
      </c>
      <c r="N165" s="9">
        <v>0.7</v>
      </c>
      <c r="O165" s="10" t="s">
        <v>27</v>
      </c>
      <c r="P165" s="10" t="s">
        <v>27</v>
      </c>
    </row>
    <row r="166" spans="1:16" ht="18" customHeight="1">
      <c r="A166" s="6" t="s">
        <v>120</v>
      </c>
      <c r="B166" s="7" t="s">
        <v>26</v>
      </c>
      <c r="C166" s="8">
        <v>2.5</v>
      </c>
      <c r="D166" s="8">
        <v>0.4</v>
      </c>
      <c r="E166" s="8">
        <v>16.5</v>
      </c>
      <c r="F166" s="8">
        <v>79.2</v>
      </c>
      <c r="G166" s="8">
        <v>0.1</v>
      </c>
      <c r="H166" s="9">
        <v>0</v>
      </c>
      <c r="I166" s="8">
        <v>0</v>
      </c>
      <c r="J166" s="9">
        <v>0.9</v>
      </c>
      <c r="K166" s="9">
        <v>6.5</v>
      </c>
      <c r="L166" s="9">
        <v>6.8</v>
      </c>
      <c r="M166" s="8">
        <v>31.3</v>
      </c>
      <c r="N166" s="9">
        <v>1.4</v>
      </c>
      <c r="O166" s="10" t="s">
        <v>27</v>
      </c>
      <c r="P166" s="10" t="s">
        <v>27</v>
      </c>
    </row>
    <row r="167" spans="1:16" ht="18" customHeight="1">
      <c r="A167" s="11" t="s">
        <v>28</v>
      </c>
      <c r="B167" s="29"/>
      <c r="C167" s="31">
        <f t="shared" ref="C167:N167" si="24">SUM(C160:C166)</f>
        <v>37.299999999999997</v>
      </c>
      <c r="D167" s="31">
        <f t="shared" si="24"/>
        <v>32.4</v>
      </c>
      <c r="E167" s="31">
        <f t="shared" si="24"/>
        <v>160</v>
      </c>
      <c r="F167" s="31">
        <f t="shared" si="24"/>
        <v>1079.2</v>
      </c>
      <c r="G167" s="31">
        <f t="shared" si="24"/>
        <v>0.8</v>
      </c>
      <c r="H167" s="32">
        <f t="shared" si="24"/>
        <v>9.4</v>
      </c>
      <c r="I167" s="31">
        <f t="shared" si="24"/>
        <v>0.30000000000000004</v>
      </c>
      <c r="J167" s="32">
        <f t="shared" si="24"/>
        <v>8.8000000000000007</v>
      </c>
      <c r="K167" s="32">
        <f t="shared" si="24"/>
        <v>155.89999999999998</v>
      </c>
      <c r="L167" s="32">
        <f t="shared" si="24"/>
        <v>142.00000000000003</v>
      </c>
      <c r="M167" s="31">
        <f t="shared" si="24"/>
        <v>515.5</v>
      </c>
      <c r="N167" s="32">
        <f t="shared" si="24"/>
        <v>10.5</v>
      </c>
      <c r="O167" s="14" t="s">
        <v>27</v>
      </c>
      <c r="P167" s="14" t="s">
        <v>27</v>
      </c>
    </row>
    <row r="168" spans="1:16" ht="19.5" customHeight="1">
      <c r="A168" s="11" t="s">
        <v>122</v>
      </c>
      <c r="B168" s="29"/>
      <c r="C168" s="13">
        <f>C167+C158</f>
        <v>59.7</v>
      </c>
      <c r="D168" s="13">
        <f t="shared" ref="D168:N168" si="25">D167+D158</f>
        <v>49.8</v>
      </c>
      <c r="E168" s="13">
        <f t="shared" si="25"/>
        <v>249.8</v>
      </c>
      <c r="F168" s="13">
        <f t="shared" si="25"/>
        <v>1682.8000000000002</v>
      </c>
      <c r="G168" s="13">
        <f t="shared" si="25"/>
        <v>1.1000000000000001</v>
      </c>
      <c r="H168" s="13">
        <f t="shared" si="25"/>
        <v>9.8000000000000007</v>
      </c>
      <c r="I168" s="13">
        <f t="shared" si="25"/>
        <v>0.60000000000000009</v>
      </c>
      <c r="J168" s="13">
        <f t="shared" si="25"/>
        <v>11.200000000000001</v>
      </c>
      <c r="K168" s="13">
        <f t="shared" si="25"/>
        <v>206.09999999999997</v>
      </c>
      <c r="L168" s="13">
        <f t="shared" si="25"/>
        <v>202.50000000000003</v>
      </c>
      <c r="M168" s="13">
        <f t="shared" si="25"/>
        <v>729.2</v>
      </c>
      <c r="N168" s="13">
        <f t="shared" si="25"/>
        <v>14.6</v>
      </c>
      <c r="O168" s="14" t="s">
        <v>27</v>
      </c>
      <c r="P168" s="14" t="s">
        <v>27</v>
      </c>
    </row>
    <row r="169" spans="1:16" ht="18" customHeight="1">
      <c r="A169" s="38" t="s">
        <v>58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ht="36.75" customHeight="1">
      <c r="A170" s="39" t="s">
        <v>1</v>
      </c>
      <c r="B170" s="39" t="s">
        <v>2</v>
      </c>
      <c r="C170" s="41" t="s">
        <v>3</v>
      </c>
      <c r="D170" s="42"/>
      <c r="E170" s="42"/>
      <c r="F170" s="39" t="s">
        <v>4</v>
      </c>
      <c r="G170" s="41" t="s">
        <v>5</v>
      </c>
      <c r="H170" s="42"/>
      <c r="I170" s="42"/>
      <c r="J170" s="43"/>
      <c r="K170" s="41" t="s">
        <v>6</v>
      </c>
      <c r="L170" s="42"/>
      <c r="M170" s="42"/>
      <c r="N170" s="43"/>
      <c r="O170" s="44" t="s">
        <v>7</v>
      </c>
      <c r="P170" s="44" t="s">
        <v>8</v>
      </c>
    </row>
    <row r="171" spans="1:16" ht="25.7" customHeight="1">
      <c r="A171" s="40"/>
      <c r="B171" s="40"/>
      <c r="C171" s="4" t="s">
        <v>9</v>
      </c>
      <c r="D171" s="4" t="s">
        <v>10</v>
      </c>
      <c r="E171" s="4" t="s">
        <v>11</v>
      </c>
      <c r="F171" s="40"/>
      <c r="G171" s="4" t="s">
        <v>12</v>
      </c>
      <c r="H171" s="5" t="s">
        <v>13</v>
      </c>
      <c r="I171" s="4" t="s">
        <v>14</v>
      </c>
      <c r="J171" s="5" t="s">
        <v>15</v>
      </c>
      <c r="K171" s="5" t="s">
        <v>16</v>
      </c>
      <c r="L171" s="5" t="s">
        <v>17</v>
      </c>
      <c r="M171" s="4" t="s">
        <v>18</v>
      </c>
      <c r="N171" s="5" t="s">
        <v>19</v>
      </c>
      <c r="O171" s="45"/>
      <c r="P171" s="45"/>
    </row>
    <row r="172" spans="1:16" ht="14.25" customHeight="1">
      <c r="A172" s="33" t="s">
        <v>121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5"/>
    </row>
    <row r="173" spans="1:16" ht="21.75" customHeight="1">
      <c r="A173" s="6" t="s">
        <v>91</v>
      </c>
      <c r="B173" s="7" t="s">
        <v>39</v>
      </c>
      <c r="C173" s="8">
        <v>13.7</v>
      </c>
      <c r="D173" s="8">
        <v>9.1999999999999993</v>
      </c>
      <c r="E173" s="8">
        <v>15.9</v>
      </c>
      <c r="F173" s="8">
        <v>199.7</v>
      </c>
      <c r="G173" s="8">
        <v>0.1</v>
      </c>
      <c r="H173" s="9">
        <v>0.2</v>
      </c>
      <c r="I173" s="8">
        <v>0</v>
      </c>
      <c r="J173" s="9">
        <v>4.0999999999999996</v>
      </c>
      <c r="K173" s="9">
        <v>59.9</v>
      </c>
      <c r="L173" s="9">
        <v>50.2</v>
      </c>
      <c r="M173" s="8">
        <v>207.5</v>
      </c>
      <c r="N173" s="9">
        <v>1.6</v>
      </c>
      <c r="O173" s="10" t="s">
        <v>59</v>
      </c>
      <c r="P173" s="10" t="s">
        <v>24</v>
      </c>
    </row>
    <row r="174" spans="1:16" ht="21.75" customHeight="1">
      <c r="A174" s="6" t="s">
        <v>47</v>
      </c>
      <c r="B174" s="7" t="s">
        <v>32</v>
      </c>
      <c r="C174" s="8">
        <v>4.5</v>
      </c>
      <c r="D174" s="8">
        <v>6.5</v>
      </c>
      <c r="E174" s="8">
        <v>46.7</v>
      </c>
      <c r="F174" s="8">
        <v>263.10000000000002</v>
      </c>
      <c r="G174" s="8">
        <v>0.1</v>
      </c>
      <c r="H174" s="9">
        <v>0</v>
      </c>
      <c r="I174" s="8">
        <v>0.1</v>
      </c>
      <c r="J174" s="9">
        <v>0.4</v>
      </c>
      <c r="K174" s="9">
        <v>10.4</v>
      </c>
      <c r="L174" s="9">
        <v>29.5</v>
      </c>
      <c r="M174" s="8">
        <v>90.3</v>
      </c>
      <c r="N174" s="9">
        <v>0.5</v>
      </c>
      <c r="O174" s="10" t="s">
        <v>48</v>
      </c>
      <c r="P174" s="10" t="s">
        <v>20</v>
      </c>
    </row>
    <row r="175" spans="1:16" ht="21.75" customHeight="1">
      <c r="A175" s="6" t="s">
        <v>87</v>
      </c>
      <c r="B175" s="7" t="s">
        <v>22</v>
      </c>
      <c r="C175" s="8">
        <v>1.3</v>
      </c>
      <c r="D175" s="8">
        <v>1</v>
      </c>
      <c r="E175" s="8">
        <v>11.8</v>
      </c>
      <c r="F175" s="8">
        <v>61.3</v>
      </c>
      <c r="G175" s="8">
        <v>0</v>
      </c>
      <c r="H175" s="9">
        <v>0.1</v>
      </c>
      <c r="I175" s="8">
        <v>0.3</v>
      </c>
      <c r="J175" s="9">
        <v>0</v>
      </c>
      <c r="K175" s="9">
        <v>50.8</v>
      </c>
      <c r="L175" s="9">
        <v>8.6999999999999993</v>
      </c>
      <c r="M175" s="8">
        <v>28.8</v>
      </c>
      <c r="N175" s="9">
        <v>0.5</v>
      </c>
      <c r="O175" s="10" t="s">
        <v>88</v>
      </c>
      <c r="P175" s="10" t="s">
        <v>41</v>
      </c>
    </row>
    <row r="176" spans="1:16" ht="21.75" customHeight="1">
      <c r="A176" s="6" t="s">
        <v>25</v>
      </c>
      <c r="B176" s="7" t="s">
        <v>26</v>
      </c>
      <c r="C176" s="8">
        <v>3</v>
      </c>
      <c r="D176" s="8">
        <v>0.2</v>
      </c>
      <c r="E176" s="8">
        <v>19.5</v>
      </c>
      <c r="F176" s="8">
        <v>91.9</v>
      </c>
      <c r="G176" s="8">
        <v>0.1</v>
      </c>
      <c r="H176" s="9">
        <v>0</v>
      </c>
      <c r="I176" s="8">
        <v>0</v>
      </c>
      <c r="J176" s="9">
        <v>0.8</v>
      </c>
      <c r="K176" s="9">
        <v>8.3000000000000007</v>
      </c>
      <c r="L176" s="9">
        <v>11.9</v>
      </c>
      <c r="M176" s="8">
        <v>30.2</v>
      </c>
      <c r="N176" s="9">
        <v>0.7</v>
      </c>
      <c r="O176" s="10" t="s">
        <v>27</v>
      </c>
      <c r="P176" s="10" t="s">
        <v>27</v>
      </c>
    </row>
    <row r="177" spans="1:16" ht="21.75" customHeight="1">
      <c r="A177" s="11" t="s">
        <v>28</v>
      </c>
      <c r="B177" s="4"/>
      <c r="C177" s="12">
        <f t="shared" ref="C177:N177" si="26">SUM(C173:C176)</f>
        <v>22.5</v>
      </c>
      <c r="D177" s="12">
        <f t="shared" si="26"/>
        <v>16.899999999999999</v>
      </c>
      <c r="E177" s="12">
        <f t="shared" si="26"/>
        <v>93.9</v>
      </c>
      <c r="F177" s="12">
        <f t="shared" si="26"/>
        <v>616</v>
      </c>
      <c r="G177" s="12">
        <f t="shared" si="26"/>
        <v>0.30000000000000004</v>
      </c>
      <c r="H177" s="12">
        <f t="shared" si="26"/>
        <v>0.30000000000000004</v>
      </c>
      <c r="I177" s="12">
        <f t="shared" si="26"/>
        <v>0.4</v>
      </c>
      <c r="J177" s="12">
        <f t="shared" si="26"/>
        <v>5.3</v>
      </c>
      <c r="K177" s="12">
        <f t="shared" si="26"/>
        <v>129.4</v>
      </c>
      <c r="L177" s="12">
        <f t="shared" si="26"/>
        <v>100.30000000000001</v>
      </c>
      <c r="M177" s="12">
        <f t="shared" si="26"/>
        <v>356.8</v>
      </c>
      <c r="N177" s="13">
        <f t="shared" si="26"/>
        <v>3.3</v>
      </c>
      <c r="O177" s="14" t="s">
        <v>27</v>
      </c>
      <c r="P177" s="14" t="s">
        <v>27</v>
      </c>
    </row>
    <row r="178" spans="1:16" ht="14.25" customHeight="1">
      <c r="A178" s="33" t="s">
        <v>111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5"/>
    </row>
    <row r="179" spans="1:16" ht="33.75" customHeight="1">
      <c r="A179" s="6" t="s">
        <v>112</v>
      </c>
      <c r="B179" s="7" t="s">
        <v>39</v>
      </c>
      <c r="C179" s="8">
        <v>2.2000000000000002</v>
      </c>
      <c r="D179" s="8">
        <v>0.6</v>
      </c>
      <c r="E179" s="8">
        <v>12.8</v>
      </c>
      <c r="F179" s="8">
        <v>61.6</v>
      </c>
      <c r="G179" s="8">
        <v>0</v>
      </c>
      <c r="H179" s="9">
        <v>4.2</v>
      </c>
      <c r="I179" s="8">
        <v>0</v>
      </c>
      <c r="J179" s="9">
        <v>0.1</v>
      </c>
      <c r="K179" s="9">
        <v>35</v>
      </c>
      <c r="L179" s="9">
        <v>20.8</v>
      </c>
      <c r="M179" s="8">
        <v>40.700000000000003</v>
      </c>
      <c r="N179" s="9">
        <v>1.4</v>
      </c>
      <c r="O179" s="10"/>
      <c r="P179" s="10"/>
    </row>
    <row r="180" spans="1:16" ht="18" customHeight="1">
      <c r="A180" s="6" t="s">
        <v>123</v>
      </c>
      <c r="B180" s="7" t="s">
        <v>114</v>
      </c>
      <c r="C180" s="8">
        <v>1.9</v>
      </c>
      <c r="D180" s="8">
        <v>5.0999999999999996</v>
      </c>
      <c r="E180" s="8">
        <v>9.3000000000000007</v>
      </c>
      <c r="F180" s="8">
        <v>90.5</v>
      </c>
      <c r="G180" s="8">
        <v>0</v>
      </c>
      <c r="H180" s="9">
        <v>12.4</v>
      </c>
      <c r="I180" s="8">
        <v>0.2</v>
      </c>
      <c r="J180" s="9">
        <v>2.4</v>
      </c>
      <c r="K180" s="9">
        <v>43.1</v>
      </c>
      <c r="L180" s="9">
        <v>22.3</v>
      </c>
      <c r="M180" s="8">
        <v>43.6</v>
      </c>
      <c r="N180" s="9">
        <v>0.9</v>
      </c>
      <c r="O180" s="10" t="s">
        <v>124</v>
      </c>
      <c r="P180" s="10" t="s">
        <v>20</v>
      </c>
    </row>
    <row r="181" spans="1:16" ht="18" customHeight="1">
      <c r="A181" s="6" t="s">
        <v>131</v>
      </c>
      <c r="B181" s="7" t="s">
        <v>22</v>
      </c>
      <c r="C181" s="8">
        <v>16.7</v>
      </c>
      <c r="D181" s="8">
        <v>19.399999999999999</v>
      </c>
      <c r="E181" s="8">
        <v>18.600000000000001</v>
      </c>
      <c r="F181" s="8">
        <v>316.3</v>
      </c>
      <c r="G181" s="8">
        <v>0.2</v>
      </c>
      <c r="H181" s="9">
        <v>10</v>
      </c>
      <c r="I181" s="8">
        <v>0.5</v>
      </c>
      <c r="J181" s="9">
        <v>3.6</v>
      </c>
      <c r="K181" s="9">
        <v>29.9</v>
      </c>
      <c r="L181" s="9">
        <v>43.5</v>
      </c>
      <c r="M181" s="8">
        <v>180.8</v>
      </c>
      <c r="N181" s="9">
        <v>2</v>
      </c>
      <c r="O181" s="10" t="s">
        <v>132</v>
      </c>
      <c r="P181" s="10" t="s">
        <v>20</v>
      </c>
    </row>
    <row r="182" spans="1:16" ht="18" customHeight="1">
      <c r="A182" s="6" t="s">
        <v>133</v>
      </c>
      <c r="B182" s="7" t="s">
        <v>22</v>
      </c>
      <c r="C182" s="8">
        <v>0.2</v>
      </c>
      <c r="D182" s="8">
        <v>0.2</v>
      </c>
      <c r="E182" s="8">
        <v>27.5</v>
      </c>
      <c r="F182" s="8">
        <v>112.7</v>
      </c>
      <c r="G182" s="8">
        <v>0</v>
      </c>
      <c r="H182" s="9">
        <v>1.6</v>
      </c>
      <c r="I182" s="8">
        <v>0</v>
      </c>
      <c r="J182" s="9">
        <v>0.1</v>
      </c>
      <c r="K182" s="9">
        <v>13.3</v>
      </c>
      <c r="L182" s="9">
        <v>4.7</v>
      </c>
      <c r="M182" s="8">
        <v>4</v>
      </c>
      <c r="N182" s="9">
        <v>0.9</v>
      </c>
      <c r="O182" s="10" t="s">
        <v>134</v>
      </c>
      <c r="P182" s="10" t="s">
        <v>20</v>
      </c>
    </row>
    <row r="183" spans="1:16" ht="18" customHeight="1">
      <c r="A183" s="6" t="s">
        <v>25</v>
      </c>
      <c r="B183" s="7" t="s">
        <v>26</v>
      </c>
      <c r="C183" s="8">
        <v>3</v>
      </c>
      <c r="D183" s="8">
        <v>0.2</v>
      </c>
      <c r="E183" s="8">
        <v>19.5</v>
      </c>
      <c r="F183" s="8">
        <v>91.9</v>
      </c>
      <c r="G183" s="8">
        <v>0.1</v>
      </c>
      <c r="H183" s="9">
        <v>0</v>
      </c>
      <c r="I183" s="8">
        <v>0</v>
      </c>
      <c r="J183" s="9">
        <v>0.8</v>
      </c>
      <c r="K183" s="9">
        <v>8.3000000000000007</v>
      </c>
      <c r="L183" s="9">
        <v>11.9</v>
      </c>
      <c r="M183" s="8">
        <v>30.2</v>
      </c>
      <c r="N183" s="9">
        <v>0.7</v>
      </c>
      <c r="O183" s="10" t="s">
        <v>27</v>
      </c>
      <c r="P183" s="10" t="s">
        <v>27</v>
      </c>
    </row>
    <row r="184" spans="1:16" ht="18" customHeight="1">
      <c r="A184" s="6" t="s">
        <v>120</v>
      </c>
      <c r="B184" s="7" t="s">
        <v>42</v>
      </c>
      <c r="C184" s="8">
        <v>1.9</v>
      </c>
      <c r="D184" s="8">
        <v>0.3</v>
      </c>
      <c r="E184" s="8">
        <v>12.3</v>
      </c>
      <c r="F184" s="8">
        <v>59.4</v>
      </c>
      <c r="G184" s="8">
        <v>0.1</v>
      </c>
      <c r="H184" s="9">
        <v>0</v>
      </c>
      <c r="I184" s="8">
        <v>0</v>
      </c>
      <c r="J184" s="9">
        <v>0.7</v>
      </c>
      <c r="K184" s="9">
        <v>4.9000000000000004</v>
      </c>
      <c r="L184" s="9">
        <v>5.0999999999999996</v>
      </c>
      <c r="M184" s="8">
        <v>23.5</v>
      </c>
      <c r="N184" s="9">
        <v>1.1000000000000001</v>
      </c>
      <c r="O184" s="10" t="s">
        <v>27</v>
      </c>
      <c r="P184" s="10" t="s">
        <v>27</v>
      </c>
    </row>
    <row r="185" spans="1:16" ht="18" customHeight="1">
      <c r="A185" s="11" t="s">
        <v>28</v>
      </c>
      <c r="B185" s="29"/>
      <c r="C185" s="31">
        <f t="shared" ref="C185:N185" si="27">SUM(C179:C184)</f>
        <v>25.899999999999995</v>
      </c>
      <c r="D185" s="31">
        <f t="shared" si="27"/>
        <v>25.799999999999997</v>
      </c>
      <c r="E185" s="31">
        <f t="shared" si="27"/>
        <v>100</v>
      </c>
      <c r="F185" s="31">
        <f t="shared" si="27"/>
        <v>732.4</v>
      </c>
      <c r="G185" s="31">
        <f t="shared" si="27"/>
        <v>0.4</v>
      </c>
      <c r="H185" s="32">
        <f t="shared" si="27"/>
        <v>28.200000000000003</v>
      </c>
      <c r="I185" s="31">
        <f t="shared" si="27"/>
        <v>0.7</v>
      </c>
      <c r="J185" s="32">
        <f t="shared" si="27"/>
        <v>7.6999999999999993</v>
      </c>
      <c r="K185" s="32">
        <f t="shared" si="27"/>
        <v>134.5</v>
      </c>
      <c r="L185" s="32">
        <f t="shared" si="27"/>
        <v>108.3</v>
      </c>
      <c r="M185" s="31">
        <f t="shared" si="27"/>
        <v>322.8</v>
      </c>
      <c r="N185" s="32">
        <f t="shared" si="27"/>
        <v>7</v>
      </c>
      <c r="O185" s="14" t="s">
        <v>27</v>
      </c>
      <c r="P185" s="14" t="s">
        <v>27</v>
      </c>
    </row>
    <row r="186" spans="1:16" ht="19.5" customHeight="1">
      <c r="A186" s="11" t="s">
        <v>122</v>
      </c>
      <c r="B186" s="29"/>
      <c r="C186" s="13">
        <f>C185+C177</f>
        <v>48.399999999999991</v>
      </c>
      <c r="D186" s="13">
        <f t="shared" ref="D186:N186" si="28">D185+D177</f>
        <v>42.699999999999996</v>
      </c>
      <c r="E186" s="13">
        <f t="shared" si="28"/>
        <v>193.9</v>
      </c>
      <c r="F186" s="13">
        <f t="shared" si="28"/>
        <v>1348.4</v>
      </c>
      <c r="G186" s="13">
        <f t="shared" si="28"/>
        <v>0.70000000000000007</v>
      </c>
      <c r="H186" s="13">
        <f t="shared" si="28"/>
        <v>28.500000000000004</v>
      </c>
      <c r="I186" s="13">
        <f t="shared" si="28"/>
        <v>1.1000000000000001</v>
      </c>
      <c r="J186" s="13">
        <f t="shared" si="28"/>
        <v>13</v>
      </c>
      <c r="K186" s="13">
        <f t="shared" si="28"/>
        <v>263.89999999999998</v>
      </c>
      <c r="L186" s="13">
        <f t="shared" si="28"/>
        <v>208.60000000000002</v>
      </c>
      <c r="M186" s="13">
        <f t="shared" si="28"/>
        <v>679.6</v>
      </c>
      <c r="N186" s="13">
        <f t="shared" si="28"/>
        <v>10.3</v>
      </c>
      <c r="O186" s="14" t="s">
        <v>27</v>
      </c>
      <c r="P186" s="14" t="s">
        <v>27</v>
      </c>
    </row>
    <row r="187" spans="1:16" ht="18" customHeight="1">
      <c r="A187" s="38" t="s">
        <v>73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1:16" ht="37.5" customHeight="1">
      <c r="A188" s="39" t="s">
        <v>1</v>
      </c>
      <c r="B188" s="39" t="s">
        <v>2</v>
      </c>
      <c r="C188" s="41" t="s">
        <v>3</v>
      </c>
      <c r="D188" s="42"/>
      <c r="E188" s="42"/>
      <c r="F188" s="39" t="s">
        <v>4</v>
      </c>
      <c r="G188" s="41" t="s">
        <v>5</v>
      </c>
      <c r="H188" s="42"/>
      <c r="I188" s="42"/>
      <c r="J188" s="43"/>
      <c r="K188" s="41" t="s">
        <v>6</v>
      </c>
      <c r="L188" s="42"/>
      <c r="M188" s="42"/>
      <c r="N188" s="43"/>
      <c r="O188" s="44" t="s">
        <v>7</v>
      </c>
      <c r="P188" s="44" t="s">
        <v>8</v>
      </c>
    </row>
    <row r="189" spans="1:16" ht="25.7" customHeight="1">
      <c r="A189" s="40"/>
      <c r="B189" s="40"/>
      <c r="C189" s="4" t="s">
        <v>9</v>
      </c>
      <c r="D189" s="4" t="s">
        <v>10</v>
      </c>
      <c r="E189" s="4" t="s">
        <v>11</v>
      </c>
      <c r="F189" s="40"/>
      <c r="G189" s="4" t="s">
        <v>12</v>
      </c>
      <c r="H189" s="5" t="s">
        <v>13</v>
      </c>
      <c r="I189" s="4" t="s">
        <v>14</v>
      </c>
      <c r="J189" s="5" t="s">
        <v>15</v>
      </c>
      <c r="K189" s="5" t="s">
        <v>16</v>
      </c>
      <c r="L189" s="5" t="s">
        <v>17</v>
      </c>
      <c r="M189" s="4" t="s">
        <v>18</v>
      </c>
      <c r="N189" s="5" t="s">
        <v>19</v>
      </c>
      <c r="O189" s="45"/>
      <c r="P189" s="45"/>
    </row>
    <row r="190" spans="1:16" ht="14.25" customHeight="1">
      <c r="A190" s="33" t="s">
        <v>121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5"/>
    </row>
    <row r="191" spans="1:16" ht="21.75" customHeight="1">
      <c r="A191" s="6" t="s">
        <v>45</v>
      </c>
      <c r="B191" s="7" t="s">
        <v>39</v>
      </c>
      <c r="C191" s="8">
        <v>12.1</v>
      </c>
      <c r="D191" s="8">
        <v>13.2</v>
      </c>
      <c r="E191" s="8">
        <v>6.7</v>
      </c>
      <c r="F191" s="8">
        <v>194.5</v>
      </c>
      <c r="G191" s="8">
        <v>0.1</v>
      </c>
      <c r="H191" s="9">
        <v>5.8</v>
      </c>
      <c r="I191" s="8">
        <v>0</v>
      </c>
      <c r="J191" s="9">
        <v>0.5</v>
      </c>
      <c r="K191" s="9">
        <v>42.8</v>
      </c>
      <c r="L191" s="9">
        <v>23.8</v>
      </c>
      <c r="M191" s="8">
        <v>124.5</v>
      </c>
      <c r="N191" s="9">
        <v>1.5</v>
      </c>
      <c r="O191" s="10" t="s">
        <v>46</v>
      </c>
      <c r="P191" s="10" t="s">
        <v>24</v>
      </c>
    </row>
    <row r="192" spans="1:16" ht="21.75" customHeight="1">
      <c r="A192" s="6" t="s">
        <v>54</v>
      </c>
      <c r="B192" s="7" t="s">
        <v>32</v>
      </c>
      <c r="C192" s="8">
        <v>7.4</v>
      </c>
      <c r="D192" s="8">
        <v>5.7</v>
      </c>
      <c r="E192" s="8">
        <v>33.4</v>
      </c>
      <c r="F192" s="8">
        <v>213.9</v>
      </c>
      <c r="G192" s="8">
        <v>0.2</v>
      </c>
      <c r="H192" s="9">
        <v>0</v>
      </c>
      <c r="I192" s="8">
        <v>0</v>
      </c>
      <c r="J192" s="9">
        <v>0.6</v>
      </c>
      <c r="K192" s="9">
        <v>18.5</v>
      </c>
      <c r="L192" s="9">
        <v>109.2</v>
      </c>
      <c r="M192" s="8">
        <v>162.6</v>
      </c>
      <c r="N192" s="9">
        <v>3.6</v>
      </c>
      <c r="O192" s="10" t="s">
        <v>55</v>
      </c>
      <c r="P192" s="10" t="s">
        <v>41</v>
      </c>
    </row>
    <row r="193" spans="1:16" ht="21.75" customHeight="1">
      <c r="A193" s="6" t="s">
        <v>80</v>
      </c>
      <c r="B193" s="7" t="s">
        <v>22</v>
      </c>
      <c r="C193" s="8">
        <v>0.2</v>
      </c>
      <c r="D193" s="8">
        <v>0</v>
      </c>
      <c r="E193" s="8">
        <v>15.1</v>
      </c>
      <c r="F193" s="8">
        <v>61.9</v>
      </c>
      <c r="G193" s="8">
        <v>0</v>
      </c>
      <c r="H193" s="9">
        <v>1.1000000000000001</v>
      </c>
      <c r="I193" s="8">
        <v>0.2</v>
      </c>
      <c r="J193" s="9">
        <v>0</v>
      </c>
      <c r="K193" s="9">
        <v>14</v>
      </c>
      <c r="L193" s="9">
        <v>4.9000000000000004</v>
      </c>
      <c r="M193" s="8">
        <v>1.4</v>
      </c>
      <c r="N193" s="9">
        <v>0.5</v>
      </c>
      <c r="O193" s="10" t="s">
        <v>81</v>
      </c>
      <c r="P193" s="10" t="s">
        <v>20</v>
      </c>
    </row>
    <row r="194" spans="1:16" ht="21.75" customHeight="1">
      <c r="A194" s="6" t="s">
        <v>25</v>
      </c>
      <c r="B194" s="7" t="s">
        <v>79</v>
      </c>
      <c r="C194" s="8">
        <v>3.7</v>
      </c>
      <c r="D194" s="8">
        <v>0.3</v>
      </c>
      <c r="E194" s="8">
        <v>24.3</v>
      </c>
      <c r="F194" s="8">
        <v>114.8</v>
      </c>
      <c r="G194" s="8">
        <v>0.1</v>
      </c>
      <c r="H194" s="9">
        <v>0</v>
      </c>
      <c r="I194" s="8">
        <v>0</v>
      </c>
      <c r="J194" s="9">
        <v>1</v>
      </c>
      <c r="K194" s="9">
        <v>10.4</v>
      </c>
      <c r="L194" s="9">
        <v>14.9</v>
      </c>
      <c r="M194" s="8">
        <v>37.799999999999997</v>
      </c>
      <c r="N194" s="9">
        <v>0.9</v>
      </c>
      <c r="O194" s="10" t="s">
        <v>27</v>
      </c>
      <c r="P194" s="10" t="s">
        <v>27</v>
      </c>
    </row>
    <row r="195" spans="1:16" ht="21.75" customHeight="1">
      <c r="A195" s="6" t="s">
        <v>72</v>
      </c>
      <c r="B195" s="7" t="s">
        <v>108</v>
      </c>
      <c r="C195" s="8">
        <v>0.6</v>
      </c>
      <c r="D195" s="8">
        <v>0.6</v>
      </c>
      <c r="E195" s="8">
        <v>14.3</v>
      </c>
      <c r="F195" s="8">
        <v>68.400000000000006</v>
      </c>
      <c r="G195" s="8">
        <v>0</v>
      </c>
      <c r="H195" s="9">
        <v>9.6</v>
      </c>
      <c r="I195" s="8">
        <v>0</v>
      </c>
      <c r="J195" s="9">
        <v>0.3</v>
      </c>
      <c r="K195" s="9">
        <v>21.6</v>
      </c>
      <c r="L195" s="9">
        <v>12.2</v>
      </c>
      <c r="M195" s="8">
        <v>14.9</v>
      </c>
      <c r="N195" s="9">
        <v>3</v>
      </c>
      <c r="O195" s="10" t="s">
        <v>109</v>
      </c>
      <c r="P195" s="10" t="s">
        <v>20</v>
      </c>
    </row>
    <row r="196" spans="1:16" ht="21.75" customHeight="1">
      <c r="A196" s="11" t="s">
        <v>28</v>
      </c>
      <c r="B196" s="4"/>
      <c r="C196" s="12">
        <f t="shared" ref="C196:N196" si="29">SUM(C191:C195)</f>
        <v>24</v>
      </c>
      <c r="D196" s="12">
        <f t="shared" si="29"/>
        <v>19.8</v>
      </c>
      <c r="E196" s="12">
        <f t="shared" si="29"/>
        <v>93.8</v>
      </c>
      <c r="F196" s="12">
        <f t="shared" si="29"/>
        <v>653.49999999999989</v>
      </c>
      <c r="G196" s="12">
        <f t="shared" si="29"/>
        <v>0.4</v>
      </c>
      <c r="H196" s="12">
        <f t="shared" si="29"/>
        <v>16.5</v>
      </c>
      <c r="I196" s="12">
        <f t="shared" si="29"/>
        <v>0.2</v>
      </c>
      <c r="J196" s="12">
        <f t="shared" si="29"/>
        <v>2.4</v>
      </c>
      <c r="K196" s="12">
        <f t="shared" si="29"/>
        <v>107.30000000000001</v>
      </c>
      <c r="L196" s="12">
        <f t="shared" si="29"/>
        <v>165</v>
      </c>
      <c r="M196" s="12">
        <f t="shared" si="29"/>
        <v>341.2</v>
      </c>
      <c r="N196" s="13">
        <f t="shared" si="29"/>
        <v>9.5</v>
      </c>
      <c r="O196" s="14" t="s">
        <v>27</v>
      </c>
      <c r="P196" s="14" t="s">
        <v>27</v>
      </c>
    </row>
    <row r="197" spans="1:16" ht="14.25" customHeight="1">
      <c r="A197" s="33" t="s">
        <v>111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5"/>
    </row>
    <row r="198" spans="1:16" ht="33.75" customHeight="1">
      <c r="A198" s="6" t="s">
        <v>112</v>
      </c>
      <c r="B198" s="7" t="s">
        <v>39</v>
      </c>
      <c r="C198" s="8">
        <v>2.2000000000000002</v>
      </c>
      <c r="D198" s="8">
        <v>0.6</v>
      </c>
      <c r="E198" s="8">
        <v>12.8</v>
      </c>
      <c r="F198" s="8">
        <v>61.6</v>
      </c>
      <c r="G198" s="8">
        <v>0</v>
      </c>
      <c r="H198" s="9">
        <v>4.2</v>
      </c>
      <c r="I198" s="8">
        <v>0</v>
      </c>
      <c r="J198" s="9">
        <v>0.1</v>
      </c>
      <c r="K198" s="9">
        <v>35</v>
      </c>
      <c r="L198" s="9">
        <v>20.8</v>
      </c>
      <c r="M198" s="8">
        <v>40.700000000000003</v>
      </c>
      <c r="N198" s="9">
        <v>1.4</v>
      </c>
      <c r="O198" s="10"/>
      <c r="P198" s="10"/>
    </row>
    <row r="199" spans="1:16" ht="18" customHeight="1">
      <c r="A199" s="6" t="s">
        <v>129</v>
      </c>
      <c r="B199" s="7" t="s">
        <v>114</v>
      </c>
      <c r="C199" s="8">
        <v>2.1</v>
      </c>
      <c r="D199" s="8">
        <v>5</v>
      </c>
      <c r="E199" s="8">
        <v>13</v>
      </c>
      <c r="F199" s="8">
        <v>105.8</v>
      </c>
      <c r="G199" s="8">
        <v>0</v>
      </c>
      <c r="H199" s="9">
        <v>8.8000000000000007</v>
      </c>
      <c r="I199" s="8">
        <v>0.2</v>
      </c>
      <c r="J199" s="9">
        <v>2.4</v>
      </c>
      <c r="K199" s="9">
        <v>43.5</v>
      </c>
      <c r="L199" s="9">
        <v>26</v>
      </c>
      <c r="M199" s="8">
        <v>48.5</v>
      </c>
      <c r="N199" s="9">
        <v>1.2</v>
      </c>
      <c r="O199" s="10" t="s">
        <v>130</v>
      </c>
      <c r="P199" s="10" t="s">
        <v>20</v>
      </c>
    </row>
    <row r="200" spans="1:16" ht="18" customHeight="1">
      <c r="A200" s="6" t="s">
        <v>21</v>
      </c>
      <c r="B200" s="7" t="s">
        <v>22</v>
      </c>
      <c r="C200" s="8">
        <v>20.399999999999999</v>
      </c>
      <c r="D200" s="8">
        <v>25.3</v>
      </c>
      <c r="E200" s="8">
        <v>36.5</v>
      </c>
      <c r="F200" s="8">
        <v>454.9</v>
      </c>
      <c r="G200" s="8">
        <v>0.1</v>
      </c>
      <c r="H200" s="9">
        <v>2.5</v>
      </c>
      <c r="I200" s="8">
        <v>0.3</v>
      </c>
      <c r="J200" s="9">
        <v>5.3</v>
      </c>
      <c r="K200" s="9">
        <v>26</v>
      </c>
      <c r="L200" s="9">
        <v>45.4</v>
      </c>
      <c r="M200" s="8">
        <v>211.7</v>
      </c>
      <c r="N200" s="9">
        <v>2</v>
      </c>
      <c r="O200" s="10" t="s">
        <v>23</v>
      </c>
      <c r="P200" s="10" t="s">
        <v>24</v>
      </c>
    </row>
    <row r="201" spans="1:16" ht="18" customHeight="1">
      <c r="A201" s="6" t="s">
        <v>137</v>
      </c>
      <c r="B201" s="7" t="s">
        <v>22</v>
      </c>
      <c r="C201" s="8">
        <v>0.7</v>
      </c>
      <c r="D201" s="8">
        <v>0.3</v>
      </c>
      <c r="E201" s="8">
        <v>20.2</v>
      </c>
      <c r="F201" s="8">
        <v>98.1</v>
      </c>
      <c r="G201" s="8">
        <v>0</v>
      </c>
      <c r="H201" s="9">
        <v>80</v>
      </c>
      <c r="I201" s="8">
        <v>0</v>
      </c>
      <c r="J201" s="9">
        <v>0.8</v>
      </c>
      <c r="K201" s="9">
        <v>19.2</v>
      </c>
      <c r="L201" s="9">
        <v>4.9000000000000004</v>
      </c>
      <c r="M201" s="8">
        <v>3.1</v>
      </c>
      <c r="N201" s="9">
        <v>0.5</v>
      </c>
      <c r="O201" s="10" t="s">
        <v>59</v>
      </c>
      <c r="P201" s="10" t="s">
        <v>20</v>
      </c>
    </row>
    <row r="202" spans="1:16" ht="18" customHeight="1">
      <c r="A202" s="6" t="s">
        <v>25</v>
      </c>
      <c r="B202" s="7" t="s">
        <v>26</v>
      </c>
      <c r="C202" s="8">
        <v>3</v>
      </c>
      <c r="D202" s="8">
        <v>0.2</v>
      </c>
      <c r="E202" s="8">
        <v>19.5</v>
      </c>
      <c r="F202" s="8">
        <v>91.9</v>
      </c>
      <c r="G202" s="8">
        <v>0.1</v>
      </c>
      <c r="H202" s="9">
        <v>0</v>
      </c>
      <c r="I202" s="8">
        <v>0</v>
      </c>
      <c r="J202" s="9">
        <v>0.8</v>
      </c>
      <c r="K202" s="9">
        <v>8.3000000000000007</v>
      </c>
      <c r="L202" s="9">
        <v>11.9</v>
      </c>
      <c r="M202" s="8">
        <v>30.2</v>
      </c>
      <c r="N202" s="9">
        <v>0.7</v>
      </c>
      <c r="O202" s="10" t="s">
        <v>27</v>
      </c>
      <c r="P202" s="10" t="s">
        <v>27</v>
      </c>
    </row>
    <row r="203" spans="1:16" ht="18" customHeight="1">
      <c r="A203" s="6" t="s">
        <v>120</v>
      </c>
      <c r="B203" s="7" t="s">
        <v>42</v>
      </c>
      <c r="C203" s="8">
        <v>1.9</v>
      </c>
      <c r="D203" s="8">
        <v>0.3</v>
      </c>
      <c r="E203" s="8">
        <v>12.3</v>
      </c>
      <c r="F203" s="8">
        <v>59.4</v>
      </c>
      <c r="G203" s="8">
        <v>0.1</v>
      </c>
      <c r="H203" s="9">
        <v>0</v>
      </c>
      <c r="I203" s="8">
        <v>0</v>
      </c>
      <c r="J203" s="9">
        <v>0.7</v>
      </c>
      <c r="K203" s="9">
        <v>4.9000000000000004</v>
      </c>
      <c r="L203" s="9">
        <v>5.0999999999999996</v>
      </c>
      <c r="M203" s="8">
        <v>23.5</v>
      </c>
      <c r="N203" s="9">
        <v>1.1000000000000001</v>
      </c>
      <c r="O203" s="10" t="s">
        <v>27</v>
      </c>
      <c r="P203" s="10" t="s">
        <v>27</v>
      </c>
    </row>
    <row r="204" spans="1:16" ht="18" customHeight="1">
      <c r="A204" s="11" t="s">
        <v>28</v>
      </c>
      <c r="B204" s="29"/>
      <c r="C204" s="31">
        <f t="shared" ref="C204:N204" si="30">SUM(C198:C203)</f>
        <v>30.299999999999997</v>
      </c>
      <c r="D204" s="31">
        <f t="shared" si="30"/>
        <v>31.7</v>
      </c>
      <c r="E204" s="31">
        <f t="shared" si="30"/>
        <v>114.3</v>
      </c>
      <c r="F204" s="31">
        <f t="shared" si="30"/>
        <v>871.69999999999993</v>
      </c>
      <c r="G204" s="31">
        <f t="shared" si="30"/>
        <v>0.30000000000000004</v>
      </c>
      <c r="H204" s="32">
        <f t="shared" si="30"/>
        <v>95.5</v>
      </c>
      <c r="I204" s="31">
        <f t="shared" si="30"/>
        <v>0.5</v>
      </c>
      <c r="J204" s="32">
        <f t="shared" si="30"/>
        <v>10.1</v>
      </c>
      <c r="K204" s="32">
        <f t="shared" si="30"/>
        <v>136.9</v>
      </c>
      <c r="L204" s="32">
        <f t="shared" si="30"/>
        <v>114.1</v>
      </c>
      <c r="M204" s="31">
        <f t="shared" si="30"/>
        <v>357.7</v>
      </c>
      <c r="N204" s="32">
        <f t="shared" si="30"/>
        <v>6.9</v>
      </c>
      <c r="O204" s="14" t="s">
        <v>27</v>
      </c>
      <c r="P204" s="14" t="s">
        <v>27</v>
      </c>
    </row>
    <row r="205" spans="1:16" ht="19.5" customHeight="1">
      <c r="A205" s="11" t="s">
        <v>122</v>
      </c>
      <c r="B205" s="29"/>
      <c r="C205" s="13">
        <f>C204+C196</f>
        <v>54.3</v>
      </c>
      <c r="D205" s="13">
        <f t="shared" ref="D205:N205" si="31">D204+D196</f>
        <v>51.5</v>
      </c>
      <c r="E205" s="13">
        <f t="shared" si="31"/>
        <v>208.1</v>
      </c>
      <c r="F205" s="13">
        <f t="shared" si="31"/>
        <v>1525.1999999999998</v>
      </c>
      <c r="G205" s="13">
        <f t="shared" si="31"/>
        <v>0.70000000000000007</v>
      </c>
      <c r="H205" s="13">
        <f t="shared" si="31"/>
        <v>112</v>
      </c>
      <c r="I205" s="13">
        <f t="shared" si="31"/>
        <v>0.7</v>
      </c>
      <c r="J205" s="13">
        <f t="shared" si="31"/>
        <v>12.5</v>
      </c>
      <c r="K205" s="13">
        <f t="shared" si="31"/>
        <v>244.20000000000002</v>
      </c>
      <c r="L205" s="13">
        <f t="shared" si="31"/>
        <v>279.10000000000002</v>
      </c>
      <c r="M205" s="13">
        <f t="shared" si="31"/>
        <v>698.9</v>
      </c>
      <c r="N205" s="13">
        <f t="shared" si="31"/>
        <v>16.399999999999999</v>
      </c>
      <c r="O205" s="14" t="s">
        <v>27</v>
      </c>
      <c r="P205" s="14" t="s">
        <v>27</v>
      </c>
    </row>
    <row r="206" spans="1:16" ht="16.5" customHeight="1">
      <c r="A206" s="38" t="s">
        <v>74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ht="38.25" customHeight="1">
      <c r="A207" s="39" t="s">
        <v>1</v>
      </c>
      <c r="B207" s="39" t="s">
        <v>2</v>
      </c>
      <c r="C207" s="41" t="s">
        <v>3</v>
      </c>
      <c r="D207" s="42"/>
      <c r="E207" s="42"/>
      <c r="F207" s="39" t="s">
        <v>4</v>
      </c>
      <c r="G207" s="41" t="s">
        <v>5</v>
      </c>
      <c r="H207" s="42"/>
      <c r="I207" s="42"/>
      <c r="J207" s="43"/>
      <c r="K207" s="41" t="s">
        <v>6</v>
      </c>
      <c r="L207" s="42"/>
      <c r="M207" s="42"/>
      <c r="N207" s="43"/>
      <c r="O207" s="44" t="s">
        <v>7</v>
      </c>
      <c r="P207" s="44" t="s">
        <v>8</v>
      </c>
    </row>
    <row r="208" spans="1:16" ht="25.7" customHeight="1">
      <c r="A208" s="40"/>
      <c r="B208" s="40"/>
      <c r="C208" s="4" t="s">
        <v>9</v>
      </c>
      <c r="D208" s="4" t="s">
        <v>10</v>
      </c>
      <c r="E208" s="4" t="s">
        <v>11</v>
      </c>
      <c r="F208" s="40"/>
      <c r="G208" s="4" t="s">
        <v>12</v>
      </c>
      <c r="H208" s="5" t="s">
        <v>13</v>
      </c>
      <c r="I208" s="4" t="s">
        <v>14</v>
      </c>
      <c r="J208" s="5" t="s">
        <v>15</v>
      </c>
      <c r="K208" s="5" t="s">
        <v>16</v>
      </c>
      <c r="L208" s="5" t="s">
        <v>17</v>
      </c>
      <c r="M208" s="4" t="s">
        <v>18</v>
      </c>
      <c r="N208" s="5" t="s">
        <v>19</v>
      </c>
      <c r="O208" s="45"/>
      <c r="P208" s="45"/>
    </row>
    <row r="209" spans="1:16" ht="14.25" customHeight="1">
      <c r="A209" s="33" t="s">
        <v>121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5"/>
    </row>
    <row r="210" spans="1:16" ht="22.5" customHeight="1">
      <c r="A210" s="6" t="s">
        <v>35</v>
      </c>
      <c r="B210" s="7" t="s">
        <v>22</v>
      </c>
      <c r="C210" s="8">
        <v>16.8</v>
      </c>
      <c r="D210" s="8">
        <v>22.6</v>
      </c>
      <c r="E210" s="8">
        <v>14.4</v>
      </c>
      <c r="F210" s="8">
        <v>329.6</v>
      </c>
      <c r="G210" s="8">
        <v>0.2</v>
      </c>
      <c r="H210" s="9">
        <v>6.3</v>
      </c>
      <c r="I210" s="8">
        <v>0.4</v>
      </c>
      <c r="J210" s="9">
        <v>3.6</v>
      </c>
      <c r="K210" s="9">
        <v>32.299999999999997</v>
      </c>
      <c r="L210" s="9">
        <v>35.799999999999997</v>
      </c>
      <c r="M210" s="8">
        <v>170.1</v>
      </c>
      <c r="N210" s="9">
        <v>1.7</v>
      </c>
      <c r="O210" s="10" t="s">
        <v>36</v>
      </c>
      <c r="P210" s="10" t="s">
        <v>24</v>
      </c>
    </row>
    <row r="211" spans="1:16" ht="22.5" customHeight="1">
      <c r="A211" s="6" t="s">
        <v>97</v>
      </c>
      <c r="B211" s="7" t="s">
        <v>22</v>
      </c>
      <c r="C211" s="8">
        <v>2.2999999999999998</v>
      </c>
      <c r="D211" s="8">
        <v>1.3</v>
      </c>
      <c r="E211" s="8">
        <v>25.9</v>
      </c>
      <c r="F211" s="8">
        <v>123.5</v>
      </c>
      <c r="G211" s="8">
        <v>0</v>
      </c>
      <c r="H211" s="9">
        <v>0.1</v>
      </c>
      <c r="I211" s="8">
        <v>0</v>
      </c>
      <c r="J211" s="9">
        <v>0</v>
      </c>
      <c r="K211" s="9">
        <v>65.099999999999994</v>
      </c>
      <c r="L211" s="9">
        <v>17.899999999999999</v>
      </c>
      <c r="M211" s="8">
        <v>61.4</v>
      </c>
      <c r="N211" s="9">
        <v>0.7</v>
      </c>
      <c r="O211" s="10" t="s">
        <v>98</v>
      </c>
      <c r="P211" s="10" t="s">
        <v>24</v>
      </c>
    </row>
    <row r="212" spans="1:16" ht="22.5" customHeight="1">
      <c r="A212" s="6" t="s">
        <v>25</v>
      </c>
      <c r="B212" s="7" t="s">
        <v>79</v>
      </c>
      <c r="C212" s="8">
        <v>3.7</v>
      </c>
      <c r="D212" s="8">
        <v>0.3</v>
      </c>
      <c r="E212" s="8">
        <v>24.3</v>
      </c>
      <c r="F212" s="8">
        <v>114.8</v>
      </c>
      <c r="G212" s="8">
        <v>0.1</v>
      </c>
      <c r="H212" s="9">
        <v>0</v>
      </c>
      <c r="I212" s="8">
        <v>0</v>
      </c>
      <c r="J212" s="9">
        <v>1</v>
      </c>
      <c r="K212" s="9">
        <v>10.4</v>
      </c>
      <c r="L212" s="9">
        <v>14.9</v>
      </c>
      <c r="M212" s="8">
        <v>37.799999999999997</v>
      </c>
      <c r="N212" s="9">
        <v>0.9</v>
      </c>
      <c r="O212" s="10" t="s">
        <v>27</v>
      </c>
      <c r="P212" s="10" t="s">
        <v>27</v>
      </c>
    </row>
    <row r="213" spans="1:16" ht="22.5" customHeight="1">
      <c r="A213" s="11" t="s">
        <v>28</v>
      </c>
      <c r="B213" s="4"/>
      <c r="C213" s="12">
        <f t="shared" ref="C213:N213" si="32">SUM(C210:C212)</f>
        <v>22.8</v>
      </c>
      <c r="D213" s="12">
        <f t="shared" si="32"/>
        <v>24.200000000000003</v>
      </c>
      <c r="E213" s="12">
        <f t="shared" si="32"/>
        <v>64.599999999999994</v>
      </c>
      <c r="F213" s="12">
        <f t="shared" si="32"/>
        <v>567.9</v>
      </c>
      <c r="G213" s="12">
        <f t="shared" si="32"/>
        <v>0.30000000000000004</v>
      </c>
      <c r="H213" s="12">
        <f t="shared" si="32"/>
        <v>6.3999999999999995</v>
      </c>
      <c r="I213" s="12">
        <f t="shared" si="32"/>
        <v>0.4</v>
      </c>
      <c r="J213" s="12">
        <f t="shared" si="32"/>
        <v>4.5999999999999996</v>
      </c>
      <c r="K213" s="12">
        <f t="shared" si="32"/>
        <v>107.8</v>
      </c>
      <c r="L213" s="12">
        <f t="shared" si="32"/>
        <v>68.599999999999994</v>
      </c>
      <c r="M213" s="12">
        <f t="shared" si="32"/>
        <v>269.3</v>
      </c>
      <c r="N213" s="13">
        <f t="shared" si="32"/>
        <v>3.3</v>
      </c>
      <c r="O213" s="14" t="s">
        <v>27</v>
      </c>
      <c r="P213" s="14" t="s">
        <v>27</v>
      </c>
    </row>
    <row r="214" spans="1:16" ht="14.25" customHeight="1">
      <c r="A214" s="33" t="s">
        <v>111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5"/>
    </row>
    <row r="215" spans="1:16" ht="33.75" customHeight="1">
      <c r="A215" s="6" t="s">
        <v>112</v>
      </c>
      <c r="B215" s="7" t="s">
        <v>39</v>
      </c>
      <c r="C215" s="8">
        <v>2.2000000000000002</v>
      </c>
      <c r="D215" s="8">
        <v>0.6</v>
      </c>
      <c r="E215" s="8">
        <v>12.8</v>
      </c>
      <c r="F215" s="8">
        <v>61.6</v>
      </c>
      <c r="G215" s="8">
        <v>0</v>
      </c>
      <c r="H215" s="9">
        <v>4.2</v>
      </c>
      <c r="I215" s="8">
        <v>0</v>
      </c>
      <c r="J215" s="9">
        <v>0.1</v>
      </c>
      <c r="K215" s="9">
        <v>35</v>
      </c>
      <c r="L215" s="9">
        <v>20.8</v>
      </c>
      <c r="M215" s="8">
        <v>40.700000000000003</v>
      </c>
      <c r="N215" s="9">
        <v>1.4</v>
      </c>
      <c r="O215" s="10"/>
      <c r="P215" s="10"/>
    </row>
    <row r="216" spans="1:16" ht="18" customHeight="1">
      <c r="A216" s="6" t="s">
        <v>138</v>
      </c>
      <c r="B216" s="7" t="s">
        <v>114</v>
      </c>
      <c r="C216" s="8">
        <v>2.8</v>
      </c>
      <c r="D216" s="8">
        <v>2.9</v>
      </c>
      <c r="E216" s="8">
        <v>19.899999999999999</v>
      </c>
      <c r="F216" s="8">
        <v>117.6</v>
      </c>
      <c r="G216" s="8">
        <v>0.1</v>
      </c>
      <c r="H216" s="9">
        <v>6.6</v>
      </c>
      <c r="I216" s="8">
        <v>0.2</v>
      </c>
      <c r="J216" s="9">
        <v>1.4</v>
      </c>
      <c r="K216" s="9">
        <v>24.7</v>
      </c>
      <c r="L216" s="9">
        <v>26.2</v>
      </c>
      <c r="M216" s="8">
        <v>60.6</v>
      </c>
      <c r="N216" s="9">
        <v>1.1000000000000001</v>
      </c>
      <c r="O216" s="10" t="s">
        <v>139</v>
      </c>
      <c r="P216" s="10" t="s">
        <v>20</v>
      </c>
    </row>
    <row r="217" spans="1:16" ht="18" customHeight="1">
      <c r="A217" s="6" t="s">
        <v>142</v>
      </c>
      <c r="B217" s="7" t="s">
        <v>30</v>
      </c>
      <c r="C217" s="8">
        <v>11.9</v>
      </c>
      <c r="D217" s="8">
        <v>17.3</v>
      </c>
      <c r="E217" s="8">
        <v>14.7</v>
      </c>
      <c r="F217" s="8">
        <v>262.5</v>
      </c>
      <c r="G217" s="8">
        <v>0.1</v>
      </c>
      <c r="H217" s="9">
        <v>0.9</v>
      </c>
      <c r="I217" s="8">
        <v>0</v>
      </c>
      <c r="J217" s="9">
        <v>6.3</v>
      </c>
      <c r="K217" s="9">
        <v>40.200000000000003</v>
      </c>
      <c r="L217" s="9">
        <v>41.8</v>
      </c>
      <c r="M217" s="8">
        <v>178.4</v>
      </c>
      <c r="N217" s="9">
        <v>1.5</v>
      </c>
      <c r="O217" s="10" t="s">
        <v>143</v>
      </c>
      <c r="P217" s="10" t="s">
        <v>20</v>
      </c>
    </row>
    <row r="218" spans="1:16" ht="18" customHeight="1">
      <c r="A218" s="6" t="s">
        <v>144</v>
      </c>
      <c r="B218" s="7" t="s">
        <v>32</v>
      </c>
      <c r="C218" s="8">
        <v>4.8</v>
      </c>
      <c r="D218" s="8">
        <v>4.8</v>
      </c>
      <c r="E218" s="8">
        <v>47.3</v>
      </c>
      <c r="F218" s="8">
        <v>252.9</v>
      </c>
      <c r="G218" s="8">
        <v>0.1</v>
      </c>
      <c r="H218" s="9">
        <v>2</v>
      </c>
      <c r="I218" s="8">
        <v>0</v>
      </c>
      <c r="J218" s="9">
        <v>0.5</v>
      </c>
      <c r="K218" s="9">
        <v>16</v>
      </c>
      <c r="L218" s="9">
        <v>34.700000000000003</v>
      </c>
      <c r="M218" s="8">
        <v>94</v>
      </c>
      <c r="N218" s="9">
        <v>0.8</v>
      </c>
      <c r="O218" s="10" t="s">
        <v>145</v>
      </c>
      <c r="P218" s="10" t="s">
        <v>24</v>
      </c>
    </row>
    <row r="219" spans="1:16" ht="18" customHeight="1">
      <c r="A219" s="6" t="s">
        <v>146</v>
      </c>
      <c r="B219" s="7" t="s">
        <v>22</v>
      </c>
      <c r="C219" s="8">
        <v>0.5</v>
      </c>
      <c r="D219" s="8">
        <v>0.1</v>
      </c>
      <c r="E219" s="8">
        <v>27.4</v>
      </c>
      <c r="F219" s="8">
        <v>112.6</v>
      </c>
      <c r="G219" s="8">
        <v>0</v>
      </c>
      <c r="H219" s="9">
        <v>0</v>
      </c>
      <c r="I219" s="8">
        <v>0</v>
      </c>
      <c r="J219" s="9">
        <v>0</v>
      </c>
      <c r="K219" s="9">
        <v>23</v>
      </c>
      <c r="L219" s="9">
        <v>9.4</v>
      </c>
      <c r="M219" s="8">
        <v>23.2</v>
      </c>
      <c r="N219" s="9">
        <v>0.5</v>
      </c>
      <c r="O219" s="10" t="s">
        <v>147</v>
      </c>
      <c r="P219" s="10" t="s">
        <v>20</v>
      </c>
    </row>
    <row r="220" spans="1:16" ht="18" customHeight="1">
      <c r="A220" s="6" t="s">
        <v>25</v>
      </c>
      <c r="B220" s="7" t="s">
        <v>26</v>
      </c>
      <c r="C220" s="8">
        <v>3</v>
      </c>
      <c r="D220" s="8">
        <v>0.2</v>
      </c>
      <c r="E220" s="8">
        <v>19.5</v>
      </c>
      <c r="F220" s="8">
        <v>91.9</v>
      </c>
      <c r="G220" s="8">
        <v>0.1</v>
      </c>
      <c r="H220" s="9">
        <v>0</v>
      </c>
      <c r="I220" s="8">
        <v>0</v>
      </c>
      <c r="J220" s="9">
        <v>0.8</v>
      </c>
      <c r="K220" s="9">
        <v>8.3000000000000007</v>
      </c>
      <c r="L220" s="9">
        <v>11.9</v>
      </c>
      <c r="M220" s="8">
        <v>30.2</v>
      </c>
      <c r="N220" s="9">
        <v>0.7</v>
      </c>
      <c r="O220" s="10" t="s">
        <v>27</v>
      </c>
      <c r="P220" s="10" t="s">
        <v>27</v>
      </c>
    </row>
    <row r="221" spans="1:16" ht="18" customHeight="1">
      <c r="A221" s="6" t="s">
        <v>120</v>
      </c>
      <c r="B221" s="7" t="s">
        <v>26</v>
      </c>
      <c r="C221" s="8">
        <v>2.5</v>
      </c>
      <c r="D221" s="8">
        <v>0.4</v>
      </c>
      <c r="E221" s="8">
        <v>16.5</v>
      </c>
      <c r="F221" s="8">
        <v>79.2</v>
      </c>
      <c r="G221" s="8">
        <v>0.1</v>
      </c>
      <c r="H221" s="9">
        <v>0</v>
      </c>
      <c r="I221" s="8">
        <v>0</v>
      </c>
      <c r="J221" s="9">
        <v>0.9</v>
      </c>
      <c r="K221" s="9">
        <v>6.5</v>
      </c>
      <c r="L221" s="9">
        <v>6.8</v>
      </c>
      <c r="M221" s="8">
        <v>31.3</v>
      </c>
      <c r="N221" s="9">
        <v>1.4</v>
      </c>
      <c r="O221" s="10" t="s">
        <v>27</v>
      </c>
      <c r="P221" s="10" t="s">
        <v>27</v>
      </c>
    </row>
    <row r="222" spans="1:16" ht="18" customHeight="1">
      <c r="A222" s="11" t="s">
        <v>28</v>
      </c>
      <c r="B222" s="29"/>
      <c r="C222" s="31">
        <f t="shared" ref="C222:N222" si="33">SUM(C215:C221)</f>
        <v>27.7</v>
      </c>
      <c r="D222" s="31">
        <f t="shared" si="33"/>
        <v>26.3</v>
      </c>
      <c r="E222" s="31">
        <f t="shared" si="33"/>
        <v>158.1</v>
      </c>
      <c r="F222" s="31">
        <f t="shared" si="33"/>
        <v>978.30000000000007</v>
      </c>
      <c r="G222" s="31">
        <f t="shared" si="33"/>
        <v>0.5</v>
      </c>
      <c r="H222" s="32">
        <f t="shared" si="33"/>
        <v>13.700000000000001</v>
      </c>
      <c r="I222" s="31">
        <f t="shared" si="33"/>
        <v>0.2</v>
      </c>
      <c r="J222" s="32">
        <f t="shared" si="33"/>
        <v>10.000000000000002</v>
      </c>
      <c r="K222" s="32">
        <f t="shared" si="33"/>
        <v>153.70000000000002</v>
      </c>
      <c r="L222" s="32">
        <f t="shared" si="33"/>
        <v>151.60000000000002</v>
      </c>
      <c r="M222" s="31">
        <f t="shared" si="33"/>
        <v>458.40000000000003</v>
      </c>
      <c r="N222" s="32">
        <f t="shared" si="33"/>
        <v>7.4</v>
      </c>
      <c r="O222" s="14" t="s">
        <v>27</v>
      </c>
      <c r="P222" s="14" t="s">
        <v>27</v>
      </c>
    </row>
    <row r="223" spans="1:16" ht="19.5" customHeight="1">
      <c r="A223" s="11" t="s">
        <v>122</v>
      </c>
      <c r="B223" s="29"/>
      <c r="C223" s="13">
        <f>C222+C213</f>
        <v>50.5</v>
      </c>
      <c r="D223" s="13">
        <f t="shared" ref="D223:N223" si="34">D222+D213</f>
        <v>50.5</v>
      </c>
      <c r="E223" s="13">
        <f t="shared" si="34"/>
        <v>222.7</v>
      </c>
      <c r="F223" s="13">
        <f t="shared" si="34"/>
        <v>1546.2</v>
      </c>
      <c r="G223" s="13">
        <f t="shared" si="34"/>
        <v>0.8</v>
      </c>
      <c r="H223" s="13">
        <f t="shared" si="34"/>
        <v>20.100000000000001</v>
      </c>
      <c r="I223" s="13">
        <f t="shared" si="34"/>
        <v>0.60000000000000009</v>
      </c>
      <c r="J223" s="13">
        <f t="shared" si="34"/>
        <v>14.600000000000001</v>
      </c>
      <c r="K223" s="13">
        <f t="shared" si="34"/>
        <v>261.5</v>
      </c>
      <c r="L223" s="13">
        <f t="shared" si="34"/>
        <v>220.20000000000002</v>
      </c>
      <c r="M223" s="13">
        <f t="shared" si="34"/>
        <v>727.7</v>
      </c>
      <c r="N223" s="13">
        <f t="shared" si="34"/>
        <v>10.7</v>
      </c>
      <c r="O223" s="14" t="s">
        <v>27</v>
      </c>
      <c r="P223" s="14" t="s">
        <v>27</v>
      </c>
    </row>
    <row r="224" spans="1:16" s="15" customFormat="1" ht="18.75" customHeight="1">
      <c r="A224" s="16" t="s">
        <v>60</v>
      </c>
      <c r="B224" s="16"/>
      <c r="C224" s="16"/>
      <c r="D224" s="16"/>
      <c r="E224" s="16"/>
      <c r="F224" s="16"/>
      <c r="G224" s="16"/>
      <c r="J224" s="17"/>
      <c r="K224" s="17"/>
    </row>
    <row r="225" spans="1:16" s="15" customFormat="1" ht="18.95" customHeight="1">
      <c r="A225" s="18" t="s">
        <v>61</v>
      </c>
      <c r="B225" s="19"/>
      <c r="C225" s="20" t="s">
        <v>62</v>
      </c>
      <c r="D225" s="20" t="s">
        <v>63</v>
      </c>
      <c r="E225" s="20" t="s">
        <v>64</v>
      </c>
      <c r="F225" s="20" t="s">
        <v>65</v>
      </c>
      <c r="G225" s="20" t="s">
        <v>66</v>
      </c>
      <c r="J225" s="21"/>
      <c r="K225" s="21"/>
    </row>
    <row r="226" spans="1:16" s="15" customFormat="1" ht="18.95" customHeight="1">
      <c r="A226" s="18" t="s">
        <v>67</v>
      </c>
      <c r="B226" s="19"/>
      <c r="C226" s="22">
        <f>C223+C205+C186+C168+C148+C130+C111+C93+C75+C56+C38+C20</f>
        <v>620.70000000000005</v>
      </c>
      <c r="D226" s="22">
        <f t="shared" ref="D226:F226" si="35">D223+D205+D186+D168+D148+D130+D111+D93+D75+D56+D38+D20</f>
        <v>616.80000000000007</v>
      </c>
      <c r="E226" s="22">
        <f t="shared" si="35"/>
        <v>2500.9000000000005</v>
      </c>
      <c r="F226" s="22">
        <f t="shared" si="35"/>
        <v>18029.2</v>
      </c>
      <c r="G226" s="22">
        <f>H223+H205+H186+H168+H148+H130+H111+H93+H75+H56+H38+H20</f>
        <v>471.3</v>
      </c>
    </row>
    <row r="227" spans="1:16" s="15" customFormat="1" ht="18.75" customHeight="1">
      <c r="A227" s="18" t="s">
        <v>68</v>
      </c>
      <c r="B227" s="19"/>
      <c r="C227" s="23">
        <f>C226/12</f>
        <v>51.725000000000001</v>
      </c>
      <c r="D227" s="25">
        <f>D226/12</f>
        <v>51.400000000000006</v>
      </c>
      <c r="E227" s="23">
        <f>E226/12</f>
        <v>208.40833333333339</v>
      </c>
      <c r="F227" s="23">
        <f>F226/12</f>
        <v>1502.4333333333334</v>
      </c>
      <c r="G227" s="23">
        <f>G226/12</f>
        <v>39.274999999999999</v>
      </c>
    </row>
    <row r="228" spans="1:16" s="2" customFormat="1" ht="33" customHeight="1">
      <c r="A228" s="36" t="s">
        <v>69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24"/>
      <c r="M228" s="24"/>
      <c r="N228" s="24"/>
      <c r="O228" s="24"/>
      <c r="P228" s="24"/>
    </row>
    <row r="229" spans="1:16" s="2" customFormat="1" ht="33.75" customHeight="1">
      <c r="A229" s="36" t="s">
        <v>70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24"/>
      <c r="M229" s="24"/>
      <c r="N229" s="24"/>
      <c r="O229" s="24"/>
      <c r="P229" s="24"/>
    </row>
    <row r="230" spans="1:16" ht="45.75" customHeight="1">
      <c r="A230" s="37" t="s">
        <v>71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</sheetData>
  <mergeCells count="136">
    <mergeCell ref="A1:P1"/>
    <mergeCell ref="A2:P2"/>
    <mergeCell ref="A3:A4"/>
    <mergeCell ref="B3:B4"/>
    <mergeCell ref="C3:E3"/>
    <mergeCell ref="F3:F4"/>
    <mergeCell ref="G3:J3"/>
    <mergeCell ref="K3:N3"/>
    <mergeCell ref="O3:O4"/>
    <mergeCell ref="P3:P4"/>
    <mergeCell ref="A5:P5"/>
    <mergeCell ref="A21:P21"/>
    <mergeCell ref="A22:A23"/>
    <mergeCell ref="B22:B23"/>
    <mergeCell ref="C22:E22"/>
    <mergeCell ref="F22:F23"/>
    <mergeCell ref="G22:J22"/>
    <mergeCell ref="K22:N22"/>
    <mergeCell ref="O22:O23"/>
    <mergeCell ref="P22:P23"/>
    <mergeCell ref="A11:P11"/>
    <mergeCell ref="A24:P24"/>
    <mergeCell ref="A39:P39"/>
    <mergeCell ref="A40:A41"/>
    <mergeCell ref="B40:B41"/>
    <mergeCell ref="C40:E40"/>
    <mergeCell ref="F40:F41"/>
    <mergeCell ref="G40:J40"/>
    <mergeCell ref="K40:N40"/>
    <mergeCell ref="O40:O41"/>
    <mergeCell ref="P40:P41"/>
    <mergeCell ref="A29:P29"/>
    <mergeCell ref="A42:P42"/>
    <mergeCell ref="A57:P57"/>
    <mergeCell ref="A58:A59"/>
    <mergeCell ref="B58:B59"/>
    <mergeCell ref="C58:E58"/>
    <mergeCell ref="F58:F59"/>
    <mergeCell ref="G58:J58"/>
    <mergeCell ref="K58:N58"/>
    <mergeCell ref="O58:O59"/>
    <mergeCell ref="P58:P59"/>
    <mergeCell ref="A48:P48"/>
    <mergeCell ref="A60:P60"/>
    <mergeCell ref="A76:P76"/>
    <mergeCell ref="A77:A78"/>
    <mergeCell ref="B77:B78"/>
    <mergeCell ref="C77:E77"/>
    <mergeCell ref="F77:F78"/>
    <mergeCell ref="G77:J77"/>
    <mergeCell ref="K77:N77"/>
    <mergeCell ref="O77:O78"/>
    <mergeCell ref="P77:P78"/>
    <mergeCell ref="A66:P66"/>
    <mergeCell ref="A79:P79"/>
    <mergeCell ref="A112:P112"/>
    <mergeCell ref="A113:A114"/>
    <mergeCell ref="B113:B114"/>
    <mergeCell ref="C113:E113"/>
    <mergeCell ref="F113:F114"/>
    <mergeCell ref="G113:J113"/>
    <mergeCell ref="K113:N113"/>
    <mergeCell ref="O113:O114"/>
    <mergeCell ref="P113:P114"/>
    <mergeCell ref="A94:P94"/>
    <mergeCell ref="A95:A96"/>
    <mergeCell ref="B95:B96"/>
    <mergeCell ref="C95:E95"/>
    <mergeCell ref="F95:F96"/>
    <mergeCell ref="G95:J95"/>
    <mergeCell ref="K95:N95"/>
    <mergeCell ref="O95:O96"/>
    <mergeCell ref="P95:P96"/>
    <mergeCell ref="A97:P97"/>
    <mergeCell ref="A85:P85"/>
    <mergeCell ref="A103:P103"/>
    <mergeCell ref="A115:P115"/>
    <mergeCell ref="A131:P131"/>
    <mergeCell ref="A132:A133"/>
    <mergeCell ref="B132:B133"/>
    <mergeCell ref="C132:E132"/>
    <mergeCell ref="F132:F133"/>
    <mergeCell ref="G132:J132"/>
    <mergeCell ref="K132:N132"/>
    <mergeCell ref="O132:O133"/>
    <mergeCell ref="P132:P133"/>
    <mergeCell ref="A121:P121"/>
    <mergeCell ref="A134:P134"/>
    <mergeCell ref="A169:P169"/>
    <mergeCell ref="A170:A171"/>
    <mergeCell ref="B170:B171"/>
    <mergeCell ref="C170:E170"/>
    <mergeCell ref="F170:F171"/>
    <mergeCell ref="G170:J170"/>
    <mergeCell ref="K170:N170"/>
    <mergeCell ref="O170:O171"/>
    <mergeCell ref="P170:P171"/>
    <mergeCell ref="A149:P149"/>
    <mergeCell ref="A150:A151"/>
    <mergeCell ref="B150:B151"/>
    <mergeCell ref="C150:E150"/>
    <mergeCell ref="F150:F151"/>
    <mergeCell ref="G150:J150"/>
    <mergeCell ref="K150:N150"/>
    <mergeCell ref="O150:O151"/>
    <mergeCell ref="P150:P151"/>
    <mergeCell ref="A152:P152"/>
    <mergeCell ref="A140:P140"/>
    <mergeCell ref="A159:P159"/>
    <mergeCell ref="A172:P172"/>
    <mergeCell ref="A187:P187"/>
    <mergeCell ref="A188:A189"/>
    <mergeCell ref="B188:B189"/>
    <mergeCell ref="C188:E188"/>
    <mergeCell ref="F188:F189"/>
    <mergeCell ref="G188:J188"/>
    <mergeCell ref="K188:N188"/>
    <mergeCell ref="O188:O189"/>
    <mergeCell ref="P188:P189"/>
    <mergeCell ref="A178:P178"/>
    <mergeCell ref="A209:P209"/>
    <mergeCell ref="A228:K228"/>
    <mergeCell ref="A229:K229"/>
    <mergeCell ref="A230:K230"/>
    <mergeCell ref="A190:P190"/>
    <mergeCell ref="A206:P206"/>
    <mergeCell ref="A207:A208"/>
    <mergeCell ref="B207:B208"/>
    <mergeCell ref="C207:E207"/>
    <mergeCell ref="F207:F208"/>
    <mergeCell ref="G207:J207"/>
    <mergeCell ref="K207:N207"/>
    <mergeCell ref="O207:O208"/>
    <mergeCell ref="P207:P208"/>
    <mergeCell ref="A197:P197"/>
    <mergeCell ref="A214:P214"/>
  </mergeCells>
  <pageMargins left="0.98425196850393704" right="0.39370078740157483" top="0.39370078740157483" bottom="0" header="0.51181102362204722" footer="0.51181102362204722"/>
  <pageSetup paperSize="9" scale="57" orientation="landscape" r:id="rId1"/>
  <rowBreaks count="5" manualBreakCount="5">
    <brk id="38" max="15" man="1"/>
    <brk id="75" max="15" man="1"/>
    <brk id="111" max="16383" man="1"/>
    <brk id="148" max="15" man="1"/>
    <brk id="1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2020-08-27T06:00:21Z</cp:lastPrinted>
  <dcterms:created xsi:type="dcterms:W3CDTF">2020-08-19T10:07:22Z</dcterms:created>
  <dcterms:modified xsi:type="dcterms:W3CDTF">2020-08-28T13:15:52Z</dcterms:modified>
</cp:coreProperties>
</file>